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20715" windowHeight="13275"/>
  </bookViews>
  <sheets>
    <sheet name="Sheet1" sheetId="1" r:id="rId1"/>
    <sheet name="Summary" sheetId="2" state="hidden" r:id="rId2"/>
  </sheets>
  <externalReferences>
    <externalReference r:id="rId3"/>
  </externalReferences>
  <definedNames>
    <definedName name="CIQWBGuid" hidden="1">"aef6da79-f5c4-4ab8-a8d7-328c8bdd785a"</definedName>
    <definedName name="_xlnm.Print_Area" localSheetId="0">Sheet1!$A$1:$D$9</definedName>
    <definedName name="_xlnm.Print_Titles" localSheetId="0">Sheet1!$1:$2</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c r="G5" i="2"/>
  <c r="G6" i="2"/>
  <c r="G7" i="2"/>
  <c r="G8" i="2"/>
  <c r="G9" i="2"/>
  <c r="G10" i="2"/>
  <c r="G11" i="2"/>
  <c r="G12" i="2"/>
  <c r="G13" i="2"/>
  <c r="G14" i="2"/>
  <c r="G15"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<sst xmlns="http://schemas.openxmlformats.org/spreadsheetml/2006/main" count="166" uniqueCount="117">
  <si>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</si>
  <si>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</si>
  <si>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</si>
  <si>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</si>
  <si>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</si>
  <si>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</si>
  <si>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</si>
  <si>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</si>
  <si>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</si>
  <si>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</si>
  <si>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</si>
  <si>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</si>
  <si>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</si>
  <si>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</si>
  <si>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</si>
  <si>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</si>
  <si>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</si>
  <si>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</si>
  <si>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</si>
  <si>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</si>
  <si>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</si>
  <si>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</si>
  <si>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</si>
  <si>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</si>
  <si>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</si>
  <si>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</si>
  <si>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</si>
  <si>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</si>
  <si>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</si>
  <si>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</si>
  <si>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</si>
  <si>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</si>
  <si>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</si>
  <si>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</si>
  <si>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</si>
  <si>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</si>
  <si>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</si>
  <si>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</si>
  <si>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</si>
  <si>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</si>
  <si>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</si>
  <si>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</si>
  <si>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</si>
  <si>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</si>
  <si>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</si>
  <si>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</si>
  <si>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</si>
  <si>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</si>
  <si>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</si>
  <si>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</si>
  <si>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</si>
  <si>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</si>
  <si>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</si>
  <si>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</si>
  <si>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</si>
  <si>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</si>
  <si>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</si>
  <si>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</si>
  <si>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</si>
  <si>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</si>
  <si>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</si>
  <si>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</si>
  <si>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</si>
  <si>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</si>
  <si>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</si>
  <si>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</si>
  <si>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ACA supports option 4 (reduction to 5 or 10 percent) and it suggests adding in the “Pro” section the following: a reduction of the minimum ownership for strategic equity investment from 20% to 10% may have a positive impact.</t>
  </si>
  <si>
    <t>Public</t>
  </si>
  <si>
    <t>The application of the strategic equity risk charge should be limited to participations in related undertakings, whether they are (re)insurers or not. This should be made more explicit.</t>
  </si>
  <si>
    <t>EIOPA notes that ‘the CoC was reviewed in detail as part of the Second set of Advice to the EC, and is fixed at 6% for all undertakings. It was not deemed necessary to repeat this analysis.’. The industry highlights that it provided substantial evidence justifying a lower Cost of Capital, which was mostly ignored by EIOPA, and EIOPA never published a resolution of comments for the Second set of Advice.</t>
  </si>
  <si>
    <t>The industry agrees with EIOPA that the analysis has significant limitations due to lack of information and data interpretation, therefore, the analysis should be further enhanced. Since analysed data are not homogeneous, it is difficult to quantify the real cost of the transaction, ie the cost of capital based on the difference between the assets transferred and the technical provisions.</t>
  </si>
  <si>
    <t>The industry agrees with EIOPA’s proposal to maintain the current approach for the MA in the RM calculation</t>
  </si>
  <si>
    <t xml:space="preserve">The industry agrees with EIOPA’s proposal to maintain the current approach for the VA in the RM calculation. </t>
  </si>
  <si>
    <t>EIOPA sets out the conclusions of its analysis, thereby highlighting that ‘the sensitivity of the RM to interest rate changes is as expected, with the highest sensitivity for long term products with high underwriting risk’. In paragraph 204 EIOPA dismisses the idea to make the CoC rate dependent on the level of risk-free interest rates, arguing that based on analysis from the second set of advice the empirical and academic evidence to support a link between the equity risk premium and risk-free interest rates is mixed. 
The industry is disappointed with EIOPA’s lack of ambition and believes that there is sufficient evidence in EIOPA’s analysis to conclude that the RM is overly sensitive to changes in risk-free rates.  The Cost of capital is the expected return by a class of investor. It is also the cost to borrow capital. In the context of lower rate, the cost of capital is indeed impacted. ACA recommends EIOPA to make additional analysis to be able de set the CoC lower than 6% regarding the curve of the risk-free rate.</t>
  </si>
  <si>
    <t>The industry is disappointed with EIOPA’s decision to maintain the status quo.  EIOPA does not address the issues relating to the risk margin (RM). The 2020 Solvency II review is the right time to review the RM, its scope and design. The RM is excessively high, especially for long-term business and its sensitivity to interest rates is another source of artificial volatility.
Regarding the Cost of Capital, it is currently set at 6%, which is too high. As a fixed parameter, irrespective of the level of interest rates, it creates artificial balance sheet volatility. The CoC rate should be set to 3%, as indicated in previously. 
The industry highlights that there is sufficient evidence in EIOPA’s analysis to conclude that the RM is overly sensitive to changes in risk-free rates.</t>
  </si>
  <si>
    <t>When EIOPA’s published technical information relating to risk-free interest rate (RFR) term structures, used for the calculation of the technical provisions for (re)insurance obligations, ACA propose to EIOPA to add in all communication, such as monthly technical information, all necessary explanations to enable companies to understand changes and evolution related to interest rates curve.</t>
  </si>
  <si>
    <t>Calibrating the interest rate risk shock using euro data with a 30y or 50 y LLP will exacerbate the existing issues for non-euro currencies, such as the Swedish krona . The problems with EIOPA’s proposal will be more severe for these currencies if the EUR LLP is 30 or 50 years and not at all consistent with reality.</t>
  </si>
  <si>
    <t xml:space="preserve">Regarding the proposals of changes on Interest rate risk in the standard formula, ACA is disappointed by EIOPA's advice on the calibration of standard formula submodules, impacts are too high for long term business model (life insurance). EIOPA’s proposal on the recalibration of interest rate risk are based on overly theoretical and hypothetical view on how low interest rates can go, which would create excessive capital requirements. Negative rates are reality, however no evidence that the extreme levels of negative rates implied by EIOPA's methodology are justified or even possible. Any change to the current interest rate SCR methodology needs to include a floor which reflects the reality of negative rates without hypothesing about the future. It is equally important that the shock is only applied up until the last liquid point. Even if we recognise that there are grounds for considering potential changes to the current standard formula (eg. we observed a low yield environment where negative interest rate decrease compared to the down shock where they remain equal to the central scenario), we expect that, change in the formula would not result to an excessive impact for long term business model.    </t>
  </si>
  <si>
    <t>Since Q3 2019, the transparency approach applies to the content of a participation of an insurance group if specific criteria are met. This means that if this participation holds a real estate asset, it is no longer shocked at 22% as participation but at 25% as a real estate asset.
In the context of real estate bubbles in several European countries, access to real estate ownership requires individuals and businesses the opportunity either to hold their own funds and / or to incur significant debt. As an insurer is a long-term investor, it would be appropriate to facilitate the access to real estate ownership so that they can lease buildings to individuals / businesses that cannot become owners of real estate assets. Therefore, ACA suggest that the shock on real estate assets goes from 25% to 10%.</t>
  </si>
  <si>
    <t xml:space="preserve">As part of the EIOPA consultation on the review of Solvency 2, a key concern for the industry is that the reporting and disclosure requirements are increasing significantly, imposing an increased cost burden on the industry for unclear additional value for the NCAs and EIOPA. The stated objective of the EU &amp; EIOPA in the review of Solvency II has been ‘evolution’ rather than revolution, and to ensure that the reporting burden on firms is proportionate.  The current proposals do not meet these objectives, particularly for internal model firms, for which the additional reporting requirements are particularly onerous.  It should be a key priority for ACA to avoid this increase of cost and additional administrative burden, whose value added for the EIOPA is unclear and which will ultimately result in increased costs for customers.
Main points:
• Scope: The evolution of reporting and disclosure covered in this note is tackled in at various points in the Consultation paper from EIOPA as the proposed evolution is having an impact on the reporting and disclosures section (QRT, RSRs,…) but also on other items such as the creation of new plans (recovery, liquidity,…), the ORSA etc.
• The proposed reduction of reporting templates will not reduce the reporting burden. Indeed,  the data that is no longer being reported is still required to create the aggregated information for other QRT’s. There has been significant investment by firms to date in defining and setting up processes for data collection, as well as consultancy spend on set up costs such that any changes in reporting would cause additional change in the process which imposes cost.
• The various additional requirements will increase significantly the costs, for which the value for NCA and EIOPA is unclear: 
- The various plans being considered (liquidity,…) should already be addressed under the ORSA and we do not perceive any need for additional standardized information which may not fit to the risk profile of the entities. 
- The overall cost of all proposed changes will increase significantly the costs to run the reportings as well as the one-off costs. The added value for NCAs or EIOPA is unclear. Preliminary estimate of some of the participants is showing an increase of 30% of the running costs and a similar amount for the one-off costs. Ultimately, these costs will be paid by the customers. 
• The templates on the comparison between the standard formula and internal models outputs are also very costly and can generate some risks for the industry: 
- It implies that the standard formula would need to be maintained by internal model firms which should not be required as the internal model better reflect the profile of the company. 
- The NCAs following internal model firms are already getting additional substantial information on a more appropriate format than the one proposed by EIOPA.
- EIOPA could also use this information to challenge internal models between companies of different countries which does not seem to be appropriate as models are reflecting the risk profile of each company and the NCAs are much better place to evaluate their appropriateness having a strong knowledge of the business of the company and supervision of individual financial institutions is the role of the NCAs. </t>
  </si>
  <si>
    <t>The RSR frequency is still at the discretion of the supervisor. A three-year RSR is sufficient and should become the standard, as opposed to simply being an option at the NSA’s discretion. This would ensure clarity and a level playing field in the reporting requirements. 
The industry sees EIOPA’s proposal for the possible mandatory assessment by NCAs and communication of the frequency of the RSR to undertakings as a positive development, because it promotes risk-oriented reporting and takes the individual situation of the insurer into consideration. At the same time however, it is not clear how it would work in practice. In case the supervisor obliges the insurer to report more frequently, it is not clear whether the possibility in the future to report an abbreviated report would remain (in line with DA Art 312 (3)).</t>
  </si>
  <si>
    <t xml:space="preserve">While the industry takes note of EIOPA's intention to revise the structure and content of the RSR, it believes that this revision should be consistent with the proposals for the SFCR structure. The reporting requirements are not actually reduced, as information was simply moved from the SFCR to the RSR. And in the current consultation the  level of detail of the information required is even increased. 
Further, the proposal as described in Annex 7.1 is difficult to assess, the - often - conditional wording of the proposals leads to unclarity and increases uncertainty. A proper assessment can only be made with full details and a comprehensive proposal.
EIOPA has recognised potential overlap between ORSA and RSR and would like to avoid duplication between these reports, however how this would be realised in practice is not clear. It is not clear whether EIOPA intends to keep only the full RSR report or whether it intends to maintain the option to have an abbreviated RSR (limited to material changes). </t>
  </si>
  <si>
    <t>The industry welcomes the introduction of a risk-based threshold. (S.23.04 - List of items on own funds).</t>
  </si>
  <si>
    <t>The industry suggests making the solo level proposals also applicable at group level, and to divide the Group SFCR into a section for the policyholder and a section for the professional public, consisting of a simple data extraction of the public QRT data without any set requirements for a narrative</t>
  </si>
  <si>
    <t>External audit requirements were discussed and rejected during the development of Solvency II. While only leading to limited benefits, and certainly duplicating work in the remit of supervisors, the proposals would have significant additional burden and costs across the industry and would also not be workable within the timetable applicable to 2018 data. Against this background, there should be no introduction of external audit requirements. The possibility of NCA's to require additional auditing beyond the minimum requirement request (ie SCR and EOF) would be against harmonization in this regard.  The external audit requirements would also be an issue in the context of equivalence, as it would force groups active in equivalent jurisdictions to produce information needed for an audit of group SFCR where locally there may not be such a requirement.</t>
  </si>
  <si>
    <t xml:space="preserve">The industry welcomes EIOPA’s proposal to remove DA Art 360 (3), and as such no longer requiring the translation of the summary into the official language(s) of the member state where any of the (re)insurance subsidiaries of the participating (re)insurance undertaking, insurance holding company has its head office. </t>
  </si>
  <si>
    <t>Generally, it is very hard to gain the full perspective of the changes EIOPA is proposing. EIOPA highlights its intention to keep the public disclosure templates unchanged. At the same time however, a lot of changes were proposed during the first wave. EIOPA should be clearer on what changes are due to those changes proposed in the supervisory reporting package (QRTs). The industry believes that the QRTs and the public disclosure templates should continue to be closely aligned or the same, to ensure there is no duplication of effort</t>
  </si>
  <si>
    <t xml:space="preserve"> 	The industry welcomes EIOPA’s clarification regarding the single SFCR, possibly making it more attractive for insurers. The splitting into a part for policyholders and a part for professionals also seems sensible here.
 	However, the industry would ask EIOPA to provide clarification on how its current proposals will impact firms who have approval to produce a single group SFCR, given that EIOPA indicates that the short policyholder section should not include group level information.
 	At the same time, the industry notes that EIOPA’s proposed multiple deadlines for insurers to publish a single SFCR are impractical. This is meant to be a "single group SFCR", therefore, this "single" document should be subject to only one deadline. The consultation paper suggests that the deadline for production of the policyholder section of a single SFCR will be 16 weeks, whereas the deadline for production of the “professional” (other financial users’) section will be 22 weeks. To address this, the industry proposes that EIOPA establishes a single, 22-week deadline for production of a single SFCR, thereby avoiding the practical difficulties associated with different deadlines for different parts of the same document.
 	In general, the proposal to keep, for annual reporting, the timetable applicable to 2018 data is welcomed, however this time is needed to fulfil the existing reporting requirements, independent of the external audit requirements EIOPA proposes</t>
  </si>
  <si>
    <t>The industry is disappointed with EIOPA’s advice not to allow a single group RSR. The industry notes that a well-structured document can address the concern of the document being too lengthy. Moreover, it would be at the discretion of the parent company to produce a single group RSR, and as such the insurer is aware that the information is shared with several supervisors</t>
  </si>
  <si>
    <t>The industry strongly welcomes EIOPA’s clarification on the concept and objectives of the principle of proportionality. Although Article 29 of the Directive highlights that proportionality applies “in particular in relation to small insurance undertakings”, it is also important to note that all requirements must be “applied in a manner which is proportionate to the nature, scale and complexity of the risks inherent in the business of an insurance or reinsurance undertaking”. 
This means, as noted by EIOPA, that proportionality “is to be applied where it would be disproportionate to the nature, scale and complexity of undertakings’ risks inherent to the business to apply the requirements (both quantitative and qualitative) without relief”. NSAs must assess whether it is necessary, to achieve the goals of consumer protection and financial stability, to strictly apply the regulatory texts. These provisions in the regulation explicitly allow NSAs to deviate from the regulation where appropriate with regard to the risk profile of an undertaking, regardless of its size.</t>
  </si>
  <si>
    <t>The industry disagrees with EIOPA’s view that proportionality should not result in “an automatic exemption of parts of the market to all member States. This approach would not be risk-based and would not take into account the specificities of the undertakings or the markets”. Where some exemptions would be automatically applied to undertakings matching some predefined risk-based criteria, there would be no one-size-fits-all approach, and the risk profiles of companies would be taken into account. In fact, such automatic simplifications or reliefs are much needed in the insurance sector, as NSAs have shown reluctance to apply proportionality measures and to deviate from the legal text based on an assessment of the risk profile of undertakings. Although proportionality should ideally always be considered, this is currently not the case and some automatic measures would provide a very much needed relief for many undertakings, without compromising the exercise of sound supervision.</t>
  </si>
  <si>
    <t>ACA supports EIOPA’s argument that the implementation of a real risk-based supervision would allow NSAs to manage their resources in an effective and efficient way, and focus on the most relevant risks. This is also true for companies. A regulatory relief with regard to immaterial or more simple risks would allow undertakings to allocate more resources to monitor and manage key and more complex risks.</t>
  </si>
  <si>
    <t>The fundamental problem with EIOPAs approach to proportionality is, that proportionality only works if and when the NSA takes the initiative to introduce proportionality measures and does not have a duty to ensure an effective application of proportionality.</t>
  </si>
  <si>
    <t xml:space="preserve">The industry welcomes that EIOPA is open to proposals to improve proportionality with respect to the calculations of the technical provisions. </t>
  </si>
  <si>
    <t xml:space="preserve">The industry welcomes EIOPA’s inclination to enhance proportionality in the calculation of the SCR. One of the main issues reported by the industry is that NSAs often do not feel legally able to derive from legal texts, even though the Solvency II Directive explicitly states that NSAs shall apply this principle. In practice, it comes from the fact that the regulation, on some topics, provides an exhaustive list of simplifications allowed. As a consequence, when some very much needed simplifications are not written, it is hard for NSAs to allow them. </t>
  </si>
  <si>
    <t xml:space="preserve">ACA welcomes EIOPA advice to explicitly allow the combination of roles of key function holder and member of the AMSB in the same person. In practice, as explained by EIOPA : « Where the key function holder is also a member of the AMSB, this might create operational risk whereby the key function holder may be less likely to be challenged by other AMSB members regarding the performance of their key function.” As example, when the internal auditor presents the annual audit plan, the AMSB will amend and validate the plan. If the internal audit is a member of the AMSB, he cannot propose and validate his own work.
Based on the findings of the Peer Review of key functions and to avoid conflict of interests, the combination of key function holder with AMSB member has to occur only in :
•	Companies for which, in view of the nature, scale and complexity, the risk has been defined as low, and
•	Captives where the activities of the key functions are outsourced. </t>
  </si>
  <si>
    <t>EIOPA’s advice to not reduce the minimum content of the ORSA is a missed opportunity to enhance the principle of proportionality. Further simplifications could be built in order to accommodate undertakings with a very simple risk profile.</t>
  </si>
  <si>
    <t>The industry welcomes EIOPA’s advice to provide the possibility to review the written policies up to every three years instead of annually, when proportionality justifies it. However, in order to ensure an effective application of this option, it should be up to companies to set the periodicity of this review depending on the own assessment of their risk profile. NSAs could challenge this assessment without putting a significant burden of proof on undertakings. The frequency of three years should be an option by default, and a higher frequency should be justified by the risk profile. Moreover, not all written policies could be concerned with a higher frequency, but this should be tailored to the actual risks of an insurer.</t>
  </si>
  <si>
    <t>The industry fully supports EIOPA’s intention to propose an increased proportionality of supervisory reporting and public disclosure. However, while its proposals across the two waves of the consultation on reporting include some potentially helpful concepts, the way these have been introduced and the significant additional reporting and many proposed changes to existing templates mean that EIOPA will not achieve its intentions but in fact increase the overall burden. Furthermore, no evidence is provided that this is justified by sufficient benefits.
The industry reiterates the need to implement a basic/additional set of QRTs in a way that would effectively enhance proportionality, where only the basic set would be required by default, with the NSA having the option to ask for additional QRTs where it is justified by the risk profile.</t>
  </si>
  <si>
    <t>ACA supports the principle underpinning this recommendation, to enhance the information exchange between home and host NCA in cases of material changes in the FOS activities. However, the term “material change” should be clarified, including the criteria which would trigger this obligation on the undertaking’s part, especially as art. 149 of Solvency II already requires any change in the nature of the risks or commitments to be subject to the notification procedure between home and host NCAs.</t>
  </si>
  <si>
    <t>ACA sees the cooperation between home and host NSAs during ongoing supervision as an important factor for a healthy cross-border market. However, this should not deviate from the 'home Member State principle' , which remains the rule even where there is significant cross-border business. According to definition of 'home Member State principle' and 'Home country control', the principle states that, where an action or service is performed in one country but received in another, the applicable law is the law of the country where the action or service is performed.  ACA would like to stress that the principle of 'home country control' should be respected. Any hit to this principle could be considered as market barriers to the FOE and FOS and as such as contrary to the free movement of goods and services, essential foundation of the European Single Market. Moreover and as mentioned previously ACA stress that the concept of “material cross-border insurance business” should be clarified, especially the threshold which would lead to consider a cross-border business as “material”.</t>
  </si>
  <si>
    <t>EIOPA propose that Host Supervisor should be empowered to ask undertakings for some information within a reasonable timeframe in order to perform the conduct of business supervision more effective. In this case, ACA ask for definition of a clear legal framework in order to determinate precisely what type of request could be sent to insurance companies, in order to avoid any abuse or create any excessive volume of requests, and a clarification of what should be considered as a reasonable timeframe.</t>
  </si>
  <si>
    <t>ACA welcomes EIOPA’s recommendations to enhance the supervision of insurance companies operating cross-border through the freedom to provide services (FOS) and the freedom of establishment (FOE), in order to prevent their failures and properly assess the fit and proper requirements.
However, ACA would like to stress that wording used leaves to much uncertainty about the timing left to the Home NCAs to react. ACA understands the arguments developed for not mentioning a specific timeframe in order to keep flexibility to set the timeframe toward the content of the request. However, ACA has another reading of the potential outcome. More flexibility on this topic could lead to a lack of reply in a reasonable timeframe. Moreover, the exchange of information could be carried out on vague subjects and could increase the burden on National Supervisory Authority and local insurance companies.</t>
  </si>
  <si>
    <t>While EIOPA does raise some reasonable concerns, the proposed CF-Freeze approach ignores the impact of downgrades on the VA at times of stress. During times of stress bonds that are downgraded would increase the weights of lower-rated buckets, offsetting any overshooting resulting from the current approach – potentially resulting in underestimating the VA at times of stress. Unless any proposals are able to recognise this, there should be no change in the current approach.</t>
  </si>
  <si>
    <t>There are two necessary outcomes which should result from changes in the design of the VA:
A.	There is an increase in the level of the VA to properly reflect insurer’s ability to earn meaningful risk premiums above risk-free rates.
B.	The VA provides increased mitigation of artificial balance sheet volatility.
Neither EIOPA’s proposed Approach 1 nor Approach 2 methodologies would achieve the necessary outcomes which should result from the redesign of the VA. The industry supports neither of these approaches as a replacement for the current VA.
The majority of the potential deficiencies of the VA hypothesised by EIOPA are not relevant to the calculation of the value of best-estimate liabilities. Only potential deficiency 3 and potential deficiency 1 merit further consideration by EIOPA and are closely linked to industry outcome B detailed above. 
Potential deficiency 1 – under/overshooting effects of the VA
The industry acknowledges that one of the key deficiencies of the current VA approach is the basis risk which arises due to the differences between the representative portfolios and the insurers’ actual portfolios. 
It is recognised that the use of representative portfolios enables a relatively simple application of the VA which is consistent across currency areas. However, to achieve the industry objective of adequately mitigating artificial balance sheet volatility, it is necessary to reduce the level of basis risk in the VA although there are number of ways in which this objective could be achieved. 
 EIOPA has not demonstrated the extent to which under/overshooting effects arise from differences in the spread duration of the assets and liabilities. This should be quantified by EIOPA. 
Potential deficiency 2 – Application of VA does not take into account illiquidity characteristics of liabilities
The industry does not agree there is a prudential need to introduce liquidity penalties.  Any concerns about liquidity should be addressed through Pillar 2 and Pillar 3 requirements.
EIOPA’s proposed adjustment for illiquidity of liabilities would create double counting of risks (eg Mass Lapse risk).
Potential deficiency 3 – Cliff effect of country specific increase
The industry strongly agrees with EIOPA’s assessment that the activation criteria for the country specific increase creates undesirable cliff effects which can introduce artificial balance sheet volatility.
The industry also agrees that the lack of activation of the country component can result in undershooting effects which prevents the VA in achieving its intended objective as a countercyclical measure.
Potential deficiency 4 – Misestimation of the risk correction 
Industry strongly opposes EIOPA’s assessment that the risk corrections are misestimated. The risk corrections should reflect the expected economic cost of downgrades and defaults over the long-term and should be based on long-term default statistics. It is therefore natural that the risk corrections are largely insensitive to changes in credit spreads.
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should be covered by capital requirements (in the spread risk module).
Academia does not support EIOPA’s hypothesis that the level of the spread is linked to the default rate.
Potential deficiency 5 – VA almost always positive
Industry does not agree that this is a deficiency. Any adjustment to the risk-free rates which is intended to represent the risk premiums that long-term investors can and do earn should be positive where credit spreads are positive. 
Potential deficiency 6 – underlying assumptions of the VA are unclear 
Industry notes that EIOPA has proposed to alter the requirement to conduct a sensitivity analysis of the assumptions underlying the VA. This deficiency is therefore no longer relevant. 
Potential deficiency 7 – risk-free interest rates with VA are not market consistent
The industry disagrees that the VA-adjusted risk-free rates are not market consistent. As noted by EIOPA, insurance liabilities are not frequently enough traded to have an observable value. Therefore, there can be no true market consistent value of insurance liabilities.</t>
  </si>
  <si>
    <t xml:space="preserve">Industry agrees that the current design of the country-specific component is deficient. This is strongly linked to industry outcome B – the VA does not adequately mitigate artificial balance sheet volatility – and must be resolved in the redesign of Solvency II.
The use of an own-assets approach, calculated with a sufficient level of granularity, would significantly reduce the basis risk inherent in the current design of the VA and, as noted by EIOPA, remove the need for a country specific VA. However, it is worth highlighting that industry does not support option 1 in its current formulation, largely because it does not agree with changing the risk corrections to be a % of the prevailing spread.
EIOPA’s proposed option 7 to amend trigger and the calculation of the country-specific increase of the VA is potentially an improvement on the current criteria and design and would go some way to resolving the deficiency. However, the proposal could be further enhanced through a lower activation component.
Industry opposes EIOPA’s proposed option 8 to make a clearer split of the VA between its function as a crisis and permanent tool. This proposal would not necessarily resolve the deficiencies of the country-specific increase because the benefit it provides is reduced if the period of stress is persistent. 
As detailed by EIOPA, proposal 8 changes the reference point for assessing whether spreads represent a crisis or not from the level of the currency VA to the average historical rates in the national market. This reduces its effectiveness as a crisis measure for insurers who continue to be subject to discount rates which are referenced to a currency VA. </t>
  </si>
  <si>
    <t>Neither Approach 1 nor Approach 2 would achieve the necessary outcomes which should result from the redesign of the VA. The industry supports neither of these approaches as a replacement for the current VA.
The industry provides views on the different options outlined by EIOPA in the consultation paper below.
Option 1 – undertaking specific VA (aka Own Assets VA)
An Own Assets VA calculated with a sufficient level of granularity, would significantly reduce the basis risk inherent in the current design of the VA. It is therefore one possible approach to achieving the industry objective B, the increased mitigation of artificial balance sheet volatility.
Industry acknowledges supervisory concerns about potential wrong risk management incentives. However, industry does not agree with the magnitude of these concerns and notes that a combination of existing safeguards (eg PPP, ORSA) and some of the newly-proposed, VA-specific safeguards are sufficient to address these concerns.
It should be highlighted that industry does not support EIOPA’s proposed change to the derivation of the risk corrections, neither implicitly as part of option 1 nor explicitly in option 6.
However, industry agrees the following safeguards are reasonable in the context of an Own Assets VA
Spreads from sub-investment grade corporate bonds are capped at CQS3. This is consistent with the MA. However, it may also reduce insurer’s contribution to the EC’s CMU objectives as there would effectively be a penalty for insurers who invest in sub-investment grade bonds.
Pillar II requirements – explanation of changes in the asset allocation, a sensitivity analysis referencing the previous year’s allocations and a description of the use of the VA in the risk management policy included as part of the ORSA. 
Pillar III requirements – public disclosure in the SFCR of the asset allocation and an explanation of changes in the asset allocation, a sensitivity analysis referencing the previous year’s allocations
Supervisory powers to impose a VA based on the insurer’s previous year’s asset allocation. 
EIOPA’s proposed methodology is not suitable for entities who have group-level ALM. 
Option 4 – Adjustment accounting for amount of fixed income assets and asset-liability duration mismatch 
The rescaling of the fixed income portion of the reference portfolio to be 100% of the portfolio is a welcome development. This one possible approach to achieving the industry objective A, increasing the level of the VA to better reflect the risk premiums that insurers can and do earn above the risk-free rate. 
Option 5 – Adjustment accounting for the illiquidity of liabilities
Industry does not agree that there is a prudential need to introduce liquidity penalties into the calculation of the VA. 
EIOPA preferred approach, Approach A, is to derive the “illiquidity factor” by comparing the baseline cashflows with cashflows derived under various standard formula SCR stresses, eg mass lapse. This results in double counting of risks across the valuation and the capital requirements.
The proposal to introduce Reporting on Liquidity buffers is a more proportionate and sensible approach to addressing supervisory concerns about liquidity related to the use of the VA and those more generally. 
Option 6 – risk correction calculated as a percentage of the spread
Industry strongly opposes this proposal. 
The risk correction should reflect the expected cost of default and downgrade ie a realistic assessment of the long-term costs incurred by holding a diversified portfolio of bonds over the long-term. As such, this should be based on historical average default statistics. 
The current methodology to derive the risk corrections already contains a margin for prudence relative to the true expected default costs for corporate bonds due to the long-term average spread underpin.
Unexpected credit risk is included in the SCR for spread risk and references to this should be removed from Article 77d. As the other risks of the assets are included in the SCR, option 6 leads to double counting of risks between the valuation and capital requirements.
Despite EIOPA’s statements to the contrary, academic literature does not support EIOPA’s hypothesis that expected losses are linked to the level of the prevailing spread. 
Option 7 – Amend the trigger and the calculation of country-specific increase in the VA
See comments under Q2.4
Option 8 – Clearer split of the VA between its function as a crisis and permanent tool 
See comments under Q2.4</t>
  </si>
  <si>
    <t>As noted by EIOPA, the application ratio was introduced to deal with several perceived risks relating to the implementation of the VA. EIOPA’s original 20% calibration was a relic from its historical proposals on the CCP and, if it had been implemented, would have rendered the VA completely ineffective. 
The 65% was the result of a political negotiation and although the calibration remains technically unjustified, it is generally accepted that the 35% haircut reflects a number of residual risks relating to the VA including ALM mismatch and liquidity risk. 
Retaining a general application ratio of 65% with additional further downwards adjustments resulting from considerations of fixed income allocation, duration mismatch and illiquidity features results in material double counting of corrections.
The 65% as the existing overall impact estimate of such effects should rather be replaced by the more detailed considerations reflecting a better quantification of such effects and not applied in addition to the unspecific 35% haircut.</t>
  </si>
  <si>
    <t>No, the correlation of risks between the participation and the participating undertaking is only theoretical use and cannot reasonably be measured in practice. It can thus not be taken into account.
The criteria to satisfy in order to consider the assets as a long-term equity are quite limitative and difficult to apply from operational point of view. So, the use of that possibility may be limited unless some adaptation regarding that aspect. ACA considers that a reduction of the minimum ownership for strategic equity investment from 20% to 10% may have a positive impact.</t>
  </si>
  <si>
    <t xml:space="preserve">Yes, due to the discounting of the risk margin cash flows and the impact of interest rates on the level of the SCR.  </t>
  </si>
  <si>
    <t>The recognition of the VA in the relevant risk-free interest rate term structure used for the discounting of the future SCRs could increase consistency between the undertaking and the reference undertaking. However, the application of the VA in the current reference undertaking leads to the existence of a spread risk in the calculation of the future SCRs. The industry agrees with EIOPA that this measure could lead to an increase in the sensitivity of the projected SCRs to changes in interest rates. Therefore, taking into account the pros and cons detailed by EIOPA, the industry agrees not to consider VA/MA in the calculation of the RM.</t>
  </si>
  <si>
    <t>EIOPA highlights in its Guidelines on the valuation of technical provisions that it “provides a non-exhaustive list of potential approaches for simplifications […] Given that a closed list would not be in line with a principle-based approach to proportionality and might not provide proportionate calculation methods for all risk profiles, the simplified methods proposed in this paper are not to be interpreted as a closed list, but as possible methodologies to be applied”.
This approach should not be limited to the calculation of technical provisions, but extended to any requirement, including the calculation of the SCR. This would not undermine Solvency II concepts and policyholder protection, in a sense that it would only give room to calculate in a simpler way risks that are not significant. These provisions need to be included in the regulation, in order to ensure that NSAs effectively consider any simplified approaches developed by undertakings, in application of the proportionality principle. 
Both proposals by EIOPA are not mutually exclusive. Simplified calculations already exist in the Delegated Regulation. It makes sense to introduce new simplified calculations of capital requirements where appropriate. It is also appropriate to introduce an integrated simplified calculation for immaterial risks. Option 2 and 3 should be implemented.
Apart from that, conservative estimates for immaterial SCR submodules as well as for immaterial balance sheet and reporting items should be allowed. Calculations in the standard formula include often more than 20 out of 40 submodules. Many of them are immaterial and make only a small contribution to the overall SCR. However, their accurate calculation ties up resources of risk management without contributing to policyholder protection. One approach to solving this problem is provided by EIOPA‘s recently published supervisory statement. This allows undertakings to re-use results of SCR calculations of immaterial submodules for up to four years.
To simplify the actual calculations, the Solvency II Directive should be adjusted. Article 109 requires that simplified calculations must be calibrated in accordance with Article 101(3), ie they must comply with the value-at-risk approach with a 99.5% confidence level. An adaptation of the Directive, which would allow, among possible simplifications, conservative estimates of a potentially higher confidence level, would make sense. In addition, a similar approach would be useful for immaterial balance sheet and reporting items.
Moreover, the industry highlights that in the current structure, it is the insurer who has to prove that the results of the simplified calculation do not materially diverge from the more complicated calculation. For smaller insurers that would mean hiring external advice for a potential conclusion from the consultant that the results do not materially diverge, and then a potential chance that the NSA agrees with that advice, and grants the insurer the simplified calculation. The risk of a negative outcome is too high for a less resourceful insurer to even attempt this. 
Simplified calculations should therefore be a default for insurers, that meet certain criteria of scale, complexity and nature of the risks. Insurers meeting the pre-defined criteria should benefit from simplifications by default, without a complex and lengthy process of authorisation. The NSA should bear the burden of proof that a more complicated calculation shows significantly higher outcomes. This should apply to art. 109 of the Directive on simplified calculations of standard formula risk module or sub-module and art. 88, 89, 90, 90a, 90b, 90c, 91, 92, 93, 94, 95, 95a, 96, 96a, 97, 98, 99, 100, 101, 102, 102a, 103, 104, 105, 105a, 106, 107, 108, 109, 110, 111, 111a, 112, 112a, 112b, of the Delegated Regulation), (please note this list may be non-exhaustive) and any further proposals on simplified calculations.
The simplified calculation of the counterparty default adjustment in art. 61 of the Delegated Regulation should not require permission in advance by the NSA and the NSA should bear the burden of proof that a more complicated calculation shows significantly higher outcomes. 
The default method for calculating the group SCR in art. 328(1)(d) of the Delegated Regulation should be the least burdensome method for insurers with a low risk profile.</t>
  </si>
  <si>
    <t>ACA - Luxembourg Insurance and Reinsurance Association</t>
  </si>
  <si>
    <t>Yes, proportionality needs to be improved, not only on all pillar 1 requirements, but across the three pillars.
- As noted by EIOPA, proportionality “is to be applied where it would be disproportionate to the nature, scale and complexity of undertakings’ risks inherent to the business to apply the requirements (both quantitative and qualitative) without relief”. This supports the industry’s position that when enforcing any requirement, NSAs must assess whether it is necessary, to achieve the goals of consumer protection and financial stability, to strictly apply the regulatory texts. These provisions in the regulation allow NSAs to deviate from the regulation where appropriate with regard to the risk profile of an undertaking, regardless of its size.
The industry proposes the following guardrails, to ensure the application of proportional measures in the area of pillar 1
- Application possible in all areas of pillar 1
- Application based on pre-defined risk-based criteria
- Application is company-specific and not focused on the size of the company or group (scale of risks is to be taken into consideration)
- Application is based on immaterial share of total SCR or alternatively immaterial share of the solvency balance sheet / relative to own funds
Independent on the risk profile of the undertaking, simplified calculations should generally be allowed across the full scope of pillar 1 without further evidence if the simplifications:
- Represent conservative estimates or updates during the year; and
- Balance sheet items in total of less than [5%] of own funds and capital requirements of less than [10%] of the SCR. (VALUES ARE INDICATIVE SUGGESTIONS)
 The following possibilities are proposed regarding the calculation of the SCR:
- Lapse risk (only for P&amp;C and life, not health insurance): the best option should generally be to apply the shock factors to the total portfolio without a selective application. In the alternative, this should at least be provided as a simplification option.
- Market risks: looking through the funds not at individual stock level, but based on overriding criteria (eg mainly Euro denominations, EEA issuers, average rating xy). If the above-mentioned criteria are met, the fund should be fully eligible for the according category and not necessarily equity type 2, although no detailed look-through has been provided.
- Spread risk: for interest rates with early termination possibility (callables), the spread risk must be determined on the basis of an expected termination date. Instead of an interest-rate-based valuation, a flat-rate regulation such as considering the next possible termination date would make sense.
- Counterparty default risk: for the calculation of the default risk type 1, it is necessary for passive reinsurance to include among other things the risk-mitigating effect per reinsurer. To do so, it is first necessary to determine the "normal" SCR for the underwriting risks, then for each reinsurer further "fictitious" SCR values based on the assumption that the contracts with this reinsurer do not exist. A simultaneous determination is not possible (repeated runs of the BSM required). Instead, the best would be to generally do without considering the risk-mitigating effect, as the counterparty default risk is only of secondary importance anyway.
In the alternative, the consideration of the risk-mitigating effect should at least be possible through a flat-rate factor.
- Market risk concentrations: possibility to treat real estate funds without look-through as a single property (funds that do not account for more than 10% of the total investment are risk-free, as otherwise would apply to each property)
- Counterparty default risk: allow the use of a benchmark rating in the absence of a single stock or issuer rating
- Counterparty default risk: mortgage loans are subject to either spread or counterparty default risk, depending on criteria that is costly to review. Here, a simple assignment to the default risk is desirable.
- Risk mitigation techniques: simplified use of derivatives in each risk
- Loss-absorbing capacity of deferred taxes: specify flat-rate tax rate that may be used without justification as an alternative to the individual rate determined from corporation tax and business tax</t>
  </si>
  <si>
    <t xml:space="preserve">
A. Long Term Guarantees Measures and measures on equity risk:
     1) Volatility Adjustment
Regarding the proposals of changes in the valuation of the volatility adjustment (VA), the industry supports the changes which result to an increase of the level of the VA to better reflect the risk premiums and improve the mitigation of artificial volatility of own funds. 
However, since the proposals take into account assets &amp; liabilities from solo entities, it implies: 
• an increase of set-up &amp; update cost,
• an increase of incomparability between entities over the Luxembourgish market place,
• an increase of volatility of solvency 2 outcomes over years,
• questions around the process of approbation by regulator,
• questions around the robustness of the methodology since UL funds are not fully look-through and entities with financial reinsurance could not have their assets in their balance sheet.
     2) Long term and strategic equity investments
Regarding to the proposal on equity treatment, the proposal of modification seems to have a limited improvement or impact compared to actual methods. The criteria to satisfy in order to consider the assets as a long-term equity are quite limitative and difficult to apply from operational point of view. So, the use of that possibility may be limited unless some adaptation regarding that aspect.
ACA considers that a reduction of the minimum ownership for strategic equity investment from 20% to 10% may have a positive impact for Luxembourg market.
B. Risk margin - Cost of Capital
Due to the fact that EIOPA dismisses the industry proposal to make the CoC rate dependent on the level of risk-free interest rates, arguing that based on analysis from the second set of advice the empirical and academic evidence to support a link between the equity risk premium and risk-free interest rates is mixed, ACA support a decrease of the CoC rate to 3%. The Cost of capital is the expected return by a class of investor. It is also the cost to borrow capital. In the context of lower rate, the cost of capital is indeed impacted.
ACA recommends EIOPA to make additional analysis to be able de set the CoC lower than 6% regarding the curve of the risk-free rate.
C. SCR – Interest rate risks
Regarding the proposals of changes on Interest rate risk in the standard formula; we do not support EIOPA’s proposals because the impacts are high for long term business model (life insurance). Even if we recognise that there are grounds for considering potential changes to the current standard formula (eg. we observed a low yield environment where negative interest rate decrease compared to the down shock where they remain equal to the central scenario), we expect that, change in the formula would not result to an excessive impact for long term business model. 
D. Reporting and disclosure
A key concern for the industry is that the reporting and disclosure requirements are increasing significantly, imposing an increased cost burden on the industry for unclear additional value for the NCAs and EIOPA. The stated objective of the EU &amp; EIOPA in the review of Solvency II has been ‘evolution’ rather than revolution, and to ensure that the reporting burden on firms is proportionate. The current proposals do not meet these objectives, particularly for internal model firms, for which the additional reporting requirements are particularly onerous. 
It is a key priority for ACA to avoid this increase of cost and additional administrative burden, whose value added for the EIOPA is unclear and which will ultimately result in increased costs for customers.
Main points:
• Scope: The evolution of reporting and disclosure covered in this note is tackled in at various points in the Consultation paper from EIOPA as the proposed evolution is having an impact on the reporting and disclosures section (QRT, RSRs, etc.) but also on other items such as the creation of new plans (recovery, liquidity, etc.), the ORSA etc.
• The proposed reduction of reporting templates will not reduce the reporting burden. Indeed, the data that is no longer being reported is still required to create the aggregated information for other QRT’s. There has been significant investment by firms to date in defining and setting up processes for data collection, as well as consultancy spend on set up costs such that any changes in reporting would cause additional change in the process which imposes cost.
• The various additional requirements will increase significantly the costs, for which the value for NCA and EIOPA is unclear: 
     - The various plans being considered (liquidity…) should already be addressed under the ORSA and we do not perceive any need for additional standardized information which may not fit to the risk profile of the entities. 
     - The overall cost of all proposed changes will increase significantly the costs to run the reportings as well as the one-off costs. The added value for NCAs or EIOPA is unclear. Preliminary estimate of some of the participants is showing an increase of 30% of the running costs and a similar amount for the one-off costs. Ultimately, these costs will be paid by the customers. 
• The templates on the comparison between the standard formula and internal models’ outputs are also very costly and can generate some risks for the industry: 
     - It implies that the standard formula would need to be maintained by internal model firms which should not be required as the internal model better reflect the profile of the company. 
     - The NCAs following internal model firms are already getting additional substantial information on a more appropriate format than the one proposed by EIOPA.
     - EIOPA could also use this information to challenge internal models between companies of different countries which does not seem to be appropriate as models are reflecting the risk profile of each company and the NCAs are much better place to evaluate their appropriateness having a strong knowledge of the business of the company and supervision of individual financial institutions is the role of the NCAs. 
E. Proportionality
     1) Proportionality = Supervisory efficiency
The principle of proportionality is embedded in the Solvency II Directive, as well as in the EU Treaties. ACA would like to remind that proportionality can help all insurers to avoid unnecessary costs and can avoid that smaller insurers are driven out of business due to regulatory requirements which are excessive relative to their size and complexity. Changes are therefore needed to ensure that the principle of proportionality works in practice and is applied effectively and consistently across all three pillars of Solvency II.
ACA supports that a better application of the principle of proportionality would not only reduce the unnecessary burden placed on insurers, but would also allow supervisors to better focus and allocate resources to fulfil their objectives of protection of consumers and overall financial stability.
     2) ACA proposed 4 steps to improve proportionality in Solvency II – 2020 review
     - Proportionality can be applied by groups and large companies as well as small companies. The references to nature, scale and complexity should clearly refer to the relevant risk, activity or product and not the overall size of the company/group.
     - National Supervisory Authorities should not only be legally able, but should have an obligation, to allow companies to deviate from or no apply some specific requirements set out in the Directive, the Delegated Acts and/or the implementing texts in order to apply proportionality.
     - Create a proportionality “tool-box” – a non-exhaustive list of predefined specific proportionality measures. This list of simplifications and waivers is needed to ensure proportionality relief can be available for all companies where some requirements are overly burdensome compared to the risks.  
     - Reduce the burden on companies seeking to apply proportionality measures by introducing clear risk-based specific criteria for the automatic application of measures of the tool-box which would allow companies meeting those criteria to apply the tool automatically without further documentation and without explicit approval of their National Supervisory Authority.
F. Freedom to provide services and freedom of establishment 
ACA welcomes EIOPA’s recommendations to enhance the supervision of insurance companies operating cross-border through the freedom to provide services (FOS) and the freedom of establishment (FOE), in order to prevent their failures and properly assess the fit and proper requirements. 
ACA also welcomes the efforts to strengthen cooperation between home and host NCAs by increasing obligations for both and increasing home NCAs’ responsibility in respect of their insurers’ cross-border activities.  However, this should not deviate from the 'home Member State principle' , which remains the rule even where there is significant cross-border business. Moreover, the suggested power for the host NCA to request information in a timely manner from the home NCA and the undertaking should be more strictly framed for the latter. ACA considers that a clear framework describing the situation where a request can be sent to the undertakings should be added.  The 'home principle' should always remain the common standard and never be undermined in any way.</t>
  </si>
  <si>
    <r>
      <t>The suggested power for the host NCA to request information in a timely manner from the home NCA and the undertaking should be more strictly framed for the latter. There must not be information distortion between host and home NCAs, with the host NCA more up-to-date about an undertaking than its home NCA. ACA considers that a clear framework describing the situation where a request can be sent to the undertakings should be added. Indeed, t</t>
    </r>
    <r>
      <rPr>
        <u/>
        <sz val="10"/>
        <color theme="1"/>
        <rFont val="Times New Roman"/>
        <family val="1"/>
      </rPr>
      <t>he host NCA should only be authorized to approach the undertaking in exceptional and pre defined cases, where the request for information addressed to the home NCA is urgent and was dismissed or not adequately complied with</t>
    </r>
    <r>
      <rPr>
        <sz val="10"/>
        <color theme="1"/>
        <rFont val="Times New Roman"/>
        <family val="1"/>
      </rPr>
      <t>. It should be precise that the request to the undertakings should only be used as an alternative mechanism and should only be considered in urgent cases, where shorter deadlines would apply. The home principle should always remain the common standard and never be undermined in any way.</t>
    </r>
  </si>
  <si>
    <t>Man-made catastrophe scenario consists of determining the largest exposure of the portfolio, considering an exposure circle of 200 metres in diameter. 
Challenges and constraints identified in the calculation of the sub-module are:
- The determination of this circle must be carried out using a geocoding tool, generally provided by the reinsurance broker of the insurance company.
- The work of providing the data is very time-consuming (around 3 to 4 weeks while the total time for delivery of the SII reporting amounted to 14 to 16 weeks in 2020).
- Due to the fact a small number of players share a geographically very limited market (context of local non-life Luxembourg insurance market), Catastrophe man-made scenario represents the most significant impact on the cost of capital for local non-life company. 
In countries that are larger geographically and with a market with more players, the circle is better distributed among insurers and makes it possible to reduce the loss for each insurance company.
Proposals for improvements :
1) This scenario could be determined on the basis of a risk approach with predefined zones by EIOPA. EIOPA should define circles for sensitive areas adapted to Luxembourg specificities :
         o sites classified as “Seveso” (industrial risk – e.g. accident in Rouen, September 2019),
         o the Kirchberg aera by the presence of several European institutions,
         o in the south of the country by the presence of the Cattenom nuclear power plant.
These suggestions would avoid geocoding the portfolio over the whole country and would better reflect risks and reality.
2) A scenario with destruction rate decreasing with distance could also be considered as an alternative.
3) A simplified calculation could be proposed by EIOPA, such as a simple calculation linked to the total exposure. This approach is already proposed for the calculation of the Solvency Capital Requirement for natural disasters.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</si>
</sst>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2"/>
      <color rgb="FF000000"/>
      <name val="Times New Roman"/>
      <family val="1"/>
    </font>
    <font>
      <i/>
      <sz val="12"/>
      <color theme="1"/>
      <name val="Times New Roman"/>
      <family val="1"/>
    </font>
    <font>
      <u/>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9" fontId="8" fillId="0" borderId="3" xfId="0" quotePrefix="1" applyNumberFormat="1" applyFont="1" applyBorder="1" applyAlignment="1" applyProtection="1">
      <alignment horizontal="justify" vertical="center" wrapText="1"/>
      <protection locked="0"/>
    </xf>
    <xf numFmtId="0" fontId="14" fillId="0" borderId="1" xfId="0" applyFont="1" applyFill="1" applyBorder="1" applyAlignment="1" applyProtection="1">
      <alignment horizontal="center" vertical="center" wrapText="1"/>
      <protection locked="0"/>
    </xf>
    <xf numFmtId="49" fontId="2" fillId="0" borderId="3" xfId="0" applyNumberFormat="1" applyFont="1" applyBorder="1" applyAlignment="1" applyProtection="1">
      <alignment horizontal="justify" vertical="center" wrapText="1"/>
      <protection locked="0"/>
    </xf>
    <xf numFmtId="49" fontId="2" fillId="0" borderId="3" xfId="0" applyNumberFormat="1" applyFont="1" applyBorder="1" applyAlignment="1" applyProtection="1">
      <alignment horizontal="left" vertical="center" wrapText="1"/>
      <protection locked="0"/>
    </xf>
    <xf numFmtId="0" fontId="2" fillId="0" borderId="3" xfId="0" applyFont="1" applyBorder="1" applyAlignment="1" applyProtection="1">
      <alignment horizontal="justify"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externalLink" Target="externalLinks/externalLink1.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EIOPA-CP-19-006_comments_template_CP_ACA_Draft%203.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B3" zoomScaleNormal="100" workbookViewId="0">
      <selection activeCell="C9" sqref="C9"/>
    </sheetView>
  </sheetViews>
  <sheetFormatPr defaultColWidth="9.140625" defaultRowHeight="12.75" x14ac:dyDescent="0.2"/>
  <cols>
    <col min="1" max="1" width="17" style="4" customWidth="1"/>
    <col min="2" max="2" width="18.42578125" style="4" customWidth="1"/>
    <col min="3" max="3" width="255.5703125" style="4" customWidth="1"/>
    <col min="4" max="4" width="22.140625" style="4" customWidth="1"/>
    <col min="5" max="16384" width="9.140625" style="4"/>
  </cols>
  <sheetData>
    <row r="1" spans="1:4" x14ac:dyDescent="0.2">
      <c r="A1" s="30" t="s">
        <v>4</v>
      </c>
      <c r="B1" s="31"/>
      <c r="C1" s="32"/>
      <c r="D1" s="1" t="s">
        <v>0</v>
      </c>
    </row>
    <row r="2" spans="1:4" ht="25.5" x14ac:dyDescent="0.2">
      <c r="A2" s="33"/>
      <c r="B2" s="34"/>
      <c r="C2" s="35"/>
      <c r="D2" s="5" t="s">
        <v>65</v>
      </c>
    </row>
    <row r="3" spans="1:4" x14ac:dyDescent="0.2">
      <c r="A3" s="7" t="s">
        <v>2</v>
      </c>
      <c r="B3" s="36" t="s">
        <v>112</v>
      </c>
      <c r="C3" s="37"/>
      <c r="D3" s="8"/>
    </row>
    <row r="4" spans="1:4" ht="25.5" x14ac:dyDescent="0.2">
      <c r="A4" s="17"/>
      <c r="B4" s="38" t="s">
        <v>60</v>
      </c>
      <c r="C4" s="39"/>
      <c r="D4" s="19" t="s">
        <v>61</v>
      </c>
    </row>
    <row r="5" spans="1:4" x14ac:dyDescent="0.2">
      <c r="A5" s="18"/>
      <c r="B5" s="40" t="s">
        <v>3</v>
      </c>
      <c r="C5" s="41"/>
      <c r="D5" s="14"/>
    </row>
    <row r="6" spans="1:4" x14ac:dyDescent="0.2">
      <c r="A6" s="42" t="s">
        <v>5</v>
      </c>
      <c r="B6" s="43"/>
      <c r="C6" s="13" t="s">
        <v>54</v>
      </c>
      <c r="D6" s="14"/>
    </row>
    <row r="7" spans="1:4" x14ac:dyDescent="0.2">
      <c r="A7" s="3"/>
      <c r="B7" s="2" t="s">
        <v>6</v>
      </c>
      <c r="C7" s="20"/>
      <c r="D7" s="12"/>
    </row>
    <row r="8" spans="1:4" ht="25.5" x14ac:dyDescent="0.2">
      <c r="A8" s="3"/>
      <c r="B8" s="2" t="s">
        <v>7</v>
      </c>
      <c r="C8" s="20" t="s">
        <v>103</v>
      </c>
      <c r="D8" s="26" t="s">
        <v>67</v>
      </c>
    </row>
    <row r="9" spans="1:4" ht="409.5" x14ac:dyDescent="0.2">
      <c r="A9" s="3"/>
      <c r="B9" s="2" t="s">
        <v>8</v>
      </c>
      <c r="C9" s="20" t="s">
        <v>104</v>
      </c>
      <c r="D9" s="26" t="s">
        <v>67</v>
      </c>
    </row>
    <row r="10" spans="1:4" ht="140.25" x14ac:dyDescent="0.2">
      <c r="A10" s="3"/>
      <c r="B10" s="2" t="s">
        <v>9</v>
      </c>
      <c r="C10" s="20" t="s">
        <v>105</v>
      </c>
      <c r="D10" s="26" t="s">
        <v>67</v>
      </c>
    </row>
    <row r="11" spans="1:4" x14ac:dyDescent="0.2">
      <c r="A11" s="3"/>
      <c r="B11" s="2" t="s">
        <v>10</v>
      </c>
      <c r="C11" s="20"/>
      <c r="D11" s="12"/>
    </row>
    <row r="12" spans="1:4" x14ac:dyDescent="0.2">
      <c r="A12" s="3"/>
      <c r="B12" s="2" t="s">
        <v>11</v>
      </c>
      <c r="C12" s="20"/>
      <c r="D12" s="12"/>
    </row>
    <row r="13" spans="1:4" ht="409.5" x14ac:dyDescent="0.2">
      <c r="A13" s="3"/>
      <c r="B13" s="2" t="s">
        <v>12</v>
      </c>
      <c r="C13" s="20" t="s">
        <v>106</v>
      </c>
      <c r="D13" s="26" t="s">
        <v>67</v>
      </c>
    </row>
    <row r="14" spans="1:4" ht="89.25" x14ac:dyDescent="0.2">
      <c r="A14" s="3"/>
      <c r="B14" s="2" t="s">
        <v>13</v>
      </c>
      <c r="C14" s="20" t="s">
        <v>107</v>
      </c>
      <c r="D14" s="26" t="s">
        <v>67</v>
      </c>
    </row>
    <row r="15" spans="1:4" x14ac:dyDescent="0.2">
      <c r="A15" s="3"/>
      <c r="B15" s="2" t="s">
        <v>14</v>
      </c>
      <c r="C15" s="20"/>
      <c r="D15" s="12"/>
    </row>
    <row r="16" spans="1:4" ht="38.25" x14ac:dyDescent="0.2">
      <c r="A16" s="3"/>
      <c r="B16" s="2" t="s">
        <v>15</v>
      </c>
      <c r="C16" s="20" t="s">
        <v>108</v>
      </c>
      <c r="D16" s="26" t="s">
        <v>67</v>
      </c>
    </row>
    <row r="17" spans="1:4" x14ac:dyDescent="0.2">
      <c r="A17" s="3"/>
      <c r="B17" s="2" t="s">
        <v>16</v>
      </c>
      <c r="C17" s="20"/>
      <c r="D17" s="12"/>
    </row>
    <row r="18" spans="1:4" x14ac:dyDescent="0.2">
      <c r="A18" s="3"/>
      <c r="B18" s="2" t="s">
        <v>17</v>
      </c>
      <c r="C18" s="20"/>
      <c r="D18" s="12"/>
    </row>
    <row r="19" spans="1:4" x14ac:dyDescent="0.2">
      <c r="A19" s="3"/>
      <c r="B19" s="2" t="s">
        <v>18</v>
      </c>
      <c r="C19" s="20"/>
      <c r="D19" s="12"/>
    </row>
    <row r="20" spans="1:4" x14ac:dyDescent="0.2">
      <c r="A20" s="3"/>
      <c r="B20" s="2" t="s">
        <v>19</v>
      </c>
      <c r="C20" s="20"/>
      <c r="D20" s="12"/>
    </row>
    <row r="21" spans="1:4" ht="15.75" x14ac:dyDescent="0.2">
      <c r="A21" s="3"/>
      <c r="B21" s="2" t="s">
        <v>20</v>
      </c>
      <c r="C21" s="20" t="s">
        <v>109</v>
      </c>
      <c r="D21" s="26" t="s">
        <v>67</v>
      </c>
    </row>
    <row r="22" spans="1:4" ht="25.5" x14ac:dyDescent="0.2">
      <c r="A22" s="3"/>
      <c r="B22" s="2" t="s">
        <v>21</v>
      </c>
      <c r="C22" s="20" t="s">
        <v>110</v>
      </c>
      <c r="D22" s="26" t="s">
        <v>67</v>
      </c>
    </row>
    <row r="23" spans="1:4" x14ac:dyDescent="0.2">
      <c r="A23" s="3"/>
      <c r="B23" s="2" t="s">
        <v>22</v>
      </c>
      <c r="C23" s="20"/>
      <c r="D23" s="12"/>
    </row>
    <row r="24" spans="1:4" x14ac:dyDescent="0.2">
      <c r="A24" s="3"/>
      <c r="B24" s="2" t="s">
        <v>23</v>
      </c>
      <c r="C24" s="20"/>
      <c r="D24" s="12"/>
    </row>
    <row r="25" spans="1:4" x14ac:dyDescent="0.2">
      <c r="A25" s="3"/>
      <c r="B25" s="2" t="s">
        <v>24</v>
      </c>
      <c r="C25" s="20"/>
      <c r="D25" s="12"/>
    </row>
    <row r="26" spans="1:4" x14ac:dyDescent="0.2">
      <c r="A26" s="3"/>
      <c r="B26" s="2" t="s">
        <v>25</v>
      </c>
      <c r="C26" s="20"/>
      <c r="D26" s="12"/>
    </row>
    <row r="27" spans="1:4" x14ac:dyDescent="0.2">
      <c r="A27" s="3"/>
      <c r="B27" s="2" t="s">
        <v>26</v>
      </c>
      <c r="C27" s="20"/>
      <c r="D27" s="12"/>
    </row>
    <row r="28" spans="1:4" x14ac:dyDescent="0.2">
      <c r="A28" s="3"/>
      <c r="B28" s="2" t="s">
        <v>27</v>
      </c>
      <c r="C28" s="20"/>
      <c r="D28" s="12"/>
    </row>
    <row r="29" spans="1:4" x14ac:dyDescent="0.2">
      <c r="A29" s="3"/>
      <c r="B29" s="2" t="s">
        <v>28</v>
      </c>
      <c r="C29" s="20"/>
      <c r="D29" s="12"/>
    </row>
    <row r="30" spans="1:4" x14ac:dyDescent="0.2">
      <c r="A30" s="3"/>
      <c r="B30" s="2" t="s">
        <v>29</v>
      </c>
      <c r="C30" s="20"/>
      <c r="D30" s="12"/>
    </row>
    <row r="31" spans="1:4" x14ac:dyDescent="0.2">
      <c r="A31" s="3"/>
      <c r="B31" s="2" t="s">
        <v>30</v>
      </c>
      <c r="C31" s="20"/>
      <c r="D31" s="12"/>
    </row>
    <row r="32" spans="1:4" x14ac:dyDescent="0.2">
      <c r="A32" s="3"/>
      <c r="B32" s="2" t="s">
        <v>31</v>
      </c>
      <c r="C32" s="20"/>
      <c r="D32" s="12"/>
    </row>
    <row r="33" spans="1:4" x14ac:dyDescent="0.2">
      <c r="A33" s="3"/>
      <c r="B33" s="2" t="s">
        <v>32</v>
      </c>
      <c r="C33" s="20"/>
      <c r="D33" s="12"/>
    </row>
    <row r="34" spans="1:4" x14ac:dyDescent="0.2">
      <c r="A34" s="3"/>
      <c r="B34" s="2" t="s">
        <v>33</v>
      </c>
      <c r="C34" s="20"/>
      <c r="D34" s="12"/>
    </row>
    <row r="35" spans="1:4" x14ac:dyDescent="0.2">
      <c r="A35" s="3"/>
      <c r="B35" s="2" t="s">
        <v>34</v>
      </c>
      <c r="C35" s="20"/>
      <c r="D35" s="12"/>
    </row>
    <row r="36" spans="1:4" ht="344.25" x14ac:dyDescent="0.2">
      <c r="A36" s="3"/>
      <c r="B36" s="2" t="s">
        <v>35</v>
      </c>
      <c r="C36" s="25" t="s">
        <v>113</v>
      </c>
      <c r="D36" s="23" t="s">
        <v>67</v>
      </c>
    </row>
    <row r="37" spans="1:4" ht="229.5" x14ac:dyDescent="0.2">
      <c r="A37" s="3"/>
      <c r="B37" s="2" t="s">
        <v>36</v>
      </c>
      <c r="C37" s="20" t="s">
        <v>111</v>
      </c>
      <c r="D37" s="26" t="s">
        <v>67</v>
      </c>
    </row>
    <row r="38" spans="1:4" x14ac:dyDescent="0.2">
      <c r="A38" s="3"/>
      <c r="B38" s="2" t="s">
        <v>37</v>
      </c>
      <c r="C38" s="20"/>
      <c r="D38" s="12"/>
    </row>
    <row r="39" spans="1:4" x14ac:dyDescent="0.2">
      <c r="A39" s="3"/>
      <c r="B39" s="2" t="s">
        <v>38</v>
      </c>
      <c r="C39" s="20"/>
      <c r="D39" s="12"/>
    </row>
    <row r="40" spans="1:4" x14ac:dyDescent="0.2">
      <c r="A40" s="3"/>
      <c r="B40" s="2" t="s">
        <v>39</v>
      </c>
      <c r="C40" s="20"/>
      <c r="D40" s="12"/>
    </row>
    <row r="41" spans="1:4" x14ac:dyDescent="0.2">
      <c r="A41" s="3"/>
      <c r="B41" s="2" t="s">
        <v>40</v>
      </c>
      <c r="C41" s="20"/>
      <c r="D41" s="12"/>
    </row>
    <row r="42" spans="1:4" x14ac:dyDescent="0.2">
      <c r="A42" s="3"/>
      <c r="B42" s="2" t="s">
        <v>41</v>
      </c>
      <c r="C42" s="20"/>
      <c r="D42" s="12"/>
    </row>
    <row r="43" spans="1:4" x14ac:dyDescent="0.2">
      <c r="A43" s="3"/>
      <c r="B43" s="2" t="s">
        <v>42</v>
      </c>
      <c r="C43" s="20"/>
      <c r="D43" s="12"/>
    </row>
    <row r="44" spans="1:4" x14ac:dyDescent="0.2">
      <c r="A44" s="3"/>
      <c r="B44" s="2" t="s">
        <v>43</v>
      </c>
      <c r="C44" s="20"/>
      <c r="D44" s="12"/>
    </row>
    <row r="45" spans="1:4" x14ac:dyDescent="0.2">
      <c r="A45" s="3"/>
      <c r="B45" s="2" t="s">
        <v>44</v>
      </c>
      <c r="C45" s="20"/>
      <c r="D45" s="12"/>
    </row>
    <row r="46" spans="1:4" x14ac:dyDescent="0.2">
      <c r="A46" s="3"/>
      <c r="B46" s="2" t="s">
        <v>45</v>
      </c>
      <c r="C46" s="20"/>
      <c r="D46" s="12"/>
    </row>
    <row r="47" spans="1:4" x14ac:dyDescent="0.2">
      <c r="A47" s="3"/>
      <c r="B47" s="2" t="s">
        <v>46</v>
      </c>
      <c r="C47" s="20"/>
      <c r="D47" s="12"/>
    </row>
    <row r="48" spans="1:4" x14ac:dyDescent="0.2">
      <c r="A48" s="3"/>
      <c r="B48" s="2" t="s">
        <v>47</v>
      </c>
      <c r="C48" s="20"/>
      <c r="D48" s="12"/>
    </row>
    <row r="49" spans="1:4" x14ac:dyDescent="0.2">
      <c r="A49" s="3"/>
      <c r="B49" s="2" t="s">
        <v>48</v>
      </c>
      <c r="C49" s="20"/>
      <c r="D49" s="12"/>
    </row>
    <row r="50" spans="1:4" x14ac:dyDescent="0.2">
      <c r="A50" s="3"/>
      <c r="B50" s="2" t="s">
        <v>49</v>
      </c>
      <c r="C50" s="20"/>
      <c r="D50" s="12"/>
    </row>
    <row r="51" spans="1:4" x14ac:dyDescent="0.2">
      <c r="A51" s="3"/>
      <c r="B51" s="2" t="s">
        <v>50</v>
      </c>
      <c r="C51" s="20"/>
      <c r="D51" s="12"/>
    </row>
    <row r="52" spans="1:4" x14ac:dyDescent="0.2">
      <c r="A52" s="3"/>
      <c r="B52" s="2" t="s">
        <v>51</v>
      </c>
      <c r="C52" s="20"/>
      <c r="D52" s="12"/>
    </row>
    <row r="53" spans="1:4" x14ac:dyDescent="0.2">
      <c r="A53" s="3"/>
      <c r="B53" s="2" t="s">
        <v>52</v>
      </c>
      <c r="C53" s="20"/>
      <c r="D53" s="12"/>
    </row>
    <row r="54" spans="1:4" x14ac:dyDescent="0.2">
      <c r="A54" s="3"/>
      <c r="B54" s="2" t="s">
        <v>53</v>
      </c>
      <c r="C54" s="20"/>
      <c r="D54" s="12"/>
    </row>
    <row r="55" spans="1:4" x14ac:dyDescent="0.2">
      <c r="A55" s="9"/>
      <c r="B55" s="10"/>
      <c r="C55" s="10"/>
      <c r="D55" s="15"/>
    </row>
    <row r="56" spans="1:4" x14ac:dyDescent="0.2">
      <c r="A56" s="6"/>
      <c r="B56" s="6"/>
      <c r="C56" s="11" t="s">
        <v>1</v>
      </c>
      <c r="D56" s="12"/>
    </row>
    <row r="57" spans="1:4" x14ac:dyDescent="0.2">
      <c r="A57" s="3"/>
      <c r="B57" s="2" t="s">
        <v>55</v>
      </c>
      <c r="C57" s="21"/>
      <c r="D57" s="12"/>
    </row>
    <row r="58" spans="1:4" ht="409.5" x14ac:dyDescent="0.2">
      <c r="A58" s="3"/>
      <c r="B58" s="2" t="s">
        <v>56</v>
      </c>
      <c r="C58" s="27" t="s">
        <v>114</v>
      </c>
      <c r="D58" s="23" t="s">
        <v>67</v>
      </c>
    </row>
    <row r="59" spans="1:4" x14ac:dyDescent="0.2">
      <c r="A59" s="9"/>
      <c r="B59" s="10"/>
      <c r="C59" s="10"/>
      <c r="D59" s="15"/>
    </row>
    <row r="60" spans="1:4" ht="51" x14ac:dyDescent="0.2">
      <c r="A60" s="6" t="s">
        <v>57</v>
      </c>
      <c r="B60" s="6" t="s">
        <v>58</v>
      </c>
      <c r="C60" s="11" t="s">
        <v>1</v>
      </c>
      <c r="D60" s="12"/>
    </row>
    <row r="61" spans="1:4" ht="15.75" x14ac:dyDescent="0.2">
      <c r="A61" s="24">
        <v>2</v>
      </c>
      <c r="B61" s="24">
        <v>877</v>
      </c>
      <c r="C61" s="27" t="s">
        <v>66</v>
      </c>
      <c r="D61" s="23" t="s">
        <v>67</v>
      </c>
    </row>
    <row r="62" spans="1:4" ht="15.75" x14ac:dyDescent="0.2">
      <c r="A62" s="24">
        <v>2</v>
      </c>
      <c r="B62" s="24">
        <v>948</v>
      </c>
      <c r="C62" s="27" t="s">
        <v>68</v>
      </c>
      <c r="D62" s="23" t="s">
        <v>67</v>
      </c>
    </row>
    <row r="63" spans="1:4" ht="25.5" x14ac:dyDescent="0.2">
      <c r="A63" s="24">
        <v>3</v>
      </c>
      <c r="B63" s="24">
        <v>144</v>
      </c>
      <c r="C63" s="27" t="s">
        <v>69</v>
      </c>
      <c r="D63" s="23" t="s">
        <v>67</v>
      </c>
    </row>
    <row r="64" spans="1:4" ht="25.5" x14ac:dyDescent="0.2">
      <c r="A64" s="24">
        <v>3</v>
      </c>
      <c r="B64" s="24">
        <v>162</v>
      </c>
      <c r="C64" s="27" t="s">
        <v>70</v>
      </c>
      <c r="D64" s="23" t="s">
        <v>67</v>
      </c>
    </row>
    <row r="65" spans="1:4" ht="15.75" x14ac:dyDescent="0.2">
      <c r="A65" s="24">
        <v>3</v>
      </c>
      <c r="B65" s="24">
        <v>182</v>
      </c>
      <c r="C65" s="27" t="s">
        <v>71</v>
      </c>
      <c r="D65" s="23" t="s">
        <v>67</v>
      </c>
    </row>
    <row r="66" spans="1:4" ht="15.75" x14ac:dyDescent="0.2">
      <c r="A66" s="24">
        <v>3</v>
      </c>
      <c r="B66" s="24">
        <v>195</v>
      </c>
      <c r="C66" s="27" t="s">
        <v>72</v>
      </c>
      <c r="D66" s="23" t="s">
        <v>67</v>
      </c>
    </row>
    <row r="67" spans="1:4" ht="51" x14ac:dyDescent="0.2">
      <c r="A67" s="24">
        <v>3</v>
      </c>
      <c r="B67" s="24">
        <v>204</v>
      </c>
      <c r="C67" s="27" t="s">
        <v>73</v>
      </c>
      <c r="D67" s="23" t="s">
        <v>67</v>
      </c>
    </row>
    <row r="68" spans="1:4" ht="51" x14ac:dyDescent="0.2">
      <c r="A68" s="24">
        <v>3</v>
      </c>
      <c r="B68" s="24">
        <v>210</v>
      </c>
      <c r="C68" s="27" t="s">
        <v>74</v>
      </c>
      <c r="D68" s="23" t="s">
        <v>67</v>
      </c>
    </row>
    <row r="69" spans="1:4" ht="25.5" x14ac:dyDescent="0.2">
      <c r="A69" s="24">
        <v>5</v>
      </c>
      <c r="B69" s="24">
        <v>6</v>
      </c>
      <c r="C69" s="27" t="s">
        <v>75</v>
      </c>
      <c r="D69" s="23" t="s">
        <v>67</v>
      </c>
    </row>
    <row r="70" spans="1:4" ht="15.75" x14ac:dyDescent="0.2">
      <c r="A70" s="24">
        <v>5</v>
      </c>
      <c r="B70" s="24">
        <v>22</v>
      </c>
      <c r="C70" s="27" t="s">
        <v>76</v>
      </c>
      <c r="D70" s="23" t="s">
        <v>67</v>
      </c>
    </row>
    <row r="71" spans="1:4" ht="51" x14ac:dyDescent="0.2">
      <c r="A71" s="24">
        <v>5</v>
      </c>
      <c r="B71" s="24">
        <v>27</v>
      </c>
      <c r="C71" s="27" t="s">
        <v>77</v>
      </c>
      <c r="D71" s="23" t="s">
        <v>67</v>
      </c>
    </row>
    <row r="72" spans="1:4" ht="38.25" x14ac:dyDescent="0.2">
      <c r="A72" s="24">
        <v>5</v>
      </c>
      <c r="B72" s="24">
        <v>77</v>
      </c>
      <c r="C72" s="21" t="s">
        <v>78</v>
      </c>
      <c r="D72" s="23" t="s">
        <v>67</v>
      </c>
    </row>
    <row r="73" spans="1:4" ht="226.5" customHeight="1" x14ac:dyDescent="0.2">
      <c r="A73" s="24">
        <v>5</v>
      </c>
      <c r="B73" s="24">
        <v>645</v>
      </c>
      <c r="C73" s="21" t="s">
        <v>116</v>
      </c>
      <c r="D73" s="23" t="s">
        <v>67</v>
      </c>
    </row>
    <row r="74" spans="1:4" ht="242.25" x14ac:dyDescent="0.2">
      <c r="A74" s="24">
        <v>7</v>
      </c>
      <c r="B74" s="24"/>
      <c r="C74" s="27" t="s">
        <v>79</v>
      </c>
      <c r="D74" s="23" t="s">
        <v>67</v>
      </c>
    </row>
    <row r="75" spans="1:4" ht="38.25" x14ac:dyDescent="0.2">
      <c r="A75" s="24">
        <v>7</v>
      </c>
      <c r="B75" s="24">
        <v>21</v>
      </c>
      <c r="C75" s="28" t="s">
        <v>80</v>
      </c>
      <c r="D75" s="23" t="s">
        <v>67</v>
      </c>
    </row>
    <row r="76" spans="1:4" ht="63.75" x14ac:dyDescent="0.2">
      <c r="A76" s="24">
        <v>7</v>
      </c>
      <c r="B76" s="24">
        <v>29</v>
      </c>
      <c r="C76" s="28" t="s">
        <v>81</v>
      </c>
      <c r="D76" s="23" t="s">
        <v>67</v>
      </c>
    </row>
    <row r="77" spans="1:4" ht="15.75" x14ac:dyDescent="0.2">
      <c r="A77" s="24">
        <v>7</v>
      </c>
      <c r="B77" s="24">
        <v>82</v>
      </c>
      <c r="C77" s="28" t="s">
        <v>82</v>
      </c>
      <c r="D77" s="23" t="s">
        <v>67</v>
      </c>
    </row>
    <row r="78" spans="1:4" ht="15.75" x14ac:dyDescent="0.2">
      <c r="A78" s="24">
        <v>7</v>
      </c>
      <c r="B78" s="24">
        <v>121</v>
      </c>
      <c r="C78" s="28" t="s">
        <v>83</v>
      </c>
      <c r="D78" s="23" t="s">
        <v>67</v>
      </c>
    </row>
    <row r="79" spans="1:4" ht="38.25" x14ac:dyDescent="0.2">
      <c r="A79" s="24">
        <v>7</v>
      </c>
      <c r="B79" s="24">
        <v>137</v>
      </c>
      <c r="C79" s="28" t="s">
        <v>84</v>
      </c>
      <c r="D79" s="23" t="s">
        <v>67</v>
      </c>
    </row>
    <row r="80" spans="1:4" ht="15.75" x14ac:dyDescent="0.2">
      <c r="A80" s="24">
        <v>7</v>
      </c>
      <c r="B80" s="24">
        <v>146</v>
      </c>
      <c r="C80" s="28" t="s">
        <v>85</v>
      </c>
      <c r="D80" s="23" t="s">
        <v>67</v>
      </c>
    </row>
    <row r="81" spans="1:4" ht="25.5" x14ac:dyDescent="0.2">
      <c r="A81" s="24">
        <v>7</v>
      </c>
      <c r="B81" s="24">
        <v>151</v>
      </c>
      <c r="C81" s="28" t="s">
        <v>86</v>
      </c>
      <c r="D81" s="23" t="s">
        <v>67</v>
      </c>
    </row>
    <row r="82" spans="1:4" ht="76.5" x14ac:dyDescent="0.2">
      <c r="A82" s="24">
        <v>7</v>
      </c>
      <c r="B82" s="24">
        <v>157</v>
      </c>
      <c r="C82" s="28" t="s">
        <v>87</v>
      </c>
      <c r="D82" s="23" t="s">
        <v>67</v>
      </c>
    </row>
    <row r="83" spans="1:4" ht="25.5" x14ac:dyDescent="0.2">
      <c r="A83" s="24">
        <v>7</v>
      </c>
      <c r="B83" s="24">
        <v>159</v>
      </c>
      <c r="C83" s="28" t="s">
        <v>88</v>
      </c>
      <c r="D83" s="23" t="s">
        <v>67</v>
      </c>
    </row>
    <row r="84" spans="1:4" ht="51" x14ac:dyDescent="0.2">
      <c r="A84" s="24">
        <v>8</v>
      </c>
      <c r="B84" s="24">
        <v>5</v>
      </c>
      <c r="C84" s="28" t="s">
        <v>89</v>
      </c>
      <c r="D84" s="23" t="s">
        <v>67</v>
      </c>
    </row>
    <row r="85" spans="1:4" ht="51" x14ac:dyDescent="0.2">
      <c r="A85" s="24">
        <v>8</v>
      </c>
      <c r="B85" s="24">
        <v>6</v>
      </c>
      <c r="C85" s="28" t="s">
        <v>90</v>
      </c>
      <c r="D85" s="23" t="s">
        <v>67</v>
      </c>
    </row>
    <row r="86" spans="1:4" ht="25.5" x14ac:dyDescent="0.2">
      <c r="A86" s="24">
        <v>8</v>
      </c>
      <c r="B86" s="24">
        <v>8</v>
      </c>
      <c r="C86" s="28" t="s">
        <v>91</v>
      </c>
      <c r="D86" s="23" t="s">
        <v>67</v>
      </c>
    </row>
    <row r="87" spans="1:4" ht="15.75" x14ac:dyDescent="0.2">
      <c r="A87" s="24">
        <v>8</v>
      </c>
      <c r="B87" s="24">
        <v>32</v>
      </c>
      <c r="C87" s="28" t="s">
        <v>92</v>
      </c>
      <c r="D87" s="23" t="s">
        <v>67</v>
      </c>
    </row>
    <row r="88" spans="1:4" ht="15.75" x14ac:dyDescent="0.2">
      <c r="A88" s="24">
        <v>8</v>
      </c>
      <c r="B88" s="24">
        <v>58</v>
      </c>
      <c r="C88" s="28" t="s">
        <v>93</v>
      </c>
      <c r="D88" s="23" t="s">
        <v>67</v>
      </c>
    </row>
    <row r="89" spans="1:4" ht="25.5" x14ac:dyDescent="0.2">
      <c r="A89" s="24">
        <v>8</v>
      </c>
      <c r="B89" s="24">
        <v>110</v>
      </c>
      <c r="C89" s="28" t="s">
        <v>94</v>
      </c>
      <c r="D89" s="23" t="s">
        <v>67</v>
      </c>
    </row>
    <row r="90" spans="1:4" ht="63.75" x14ac:dyDescent="0.2">
      <c r="A90" s="24">
        <v>8</v>
      </c>
      <c r="B90" s="24">
        <v>159</v>
      </c>
      <c r="C90" s="28" t="s">
        <v>95</v>
      </c>
      <c r="D90" s="23" t="s">
        <v>67</v>
      </c>
    </row>
    <row r="91" spans="1:4" ht="15.75" x14ac:dyDescent="0.2">
      <c r="A91" s="24">
        <v>8</v>
      </c>
      <c r="B91" s="24">
        <v>164</v>
      </c>
      <c r="C91" s="28" t="s">
        <v>96</v>
      </c>
      <c r="D91" s="23" t="s">
        <v>67</v>
      </c>
    </row>
    <row r="92" spans="1:4" ht="38.25" x14ac:dyDescent="0.2">
      <c r="A92" s="24">
        <v>8</v>
      </c>
      <c r="B92" s="24">
        <v>168</v>
      </c>
      <c r="C92" s="28" t="s">
        <v>97</v>
      </c>
      <c r="D92" s="23" t="s">
        <v>67</v>
      </c>
    </row>
    <row r="93" spans="1:4" ht="38.25" x14ac:dyDescent="0.2">
      <c r="A93" s="24">
        <v>8</v>
      </c>
      <c r="B93" s="24">
        <v>186</v>
      </c>
      <c r="C93" s="28" t="s">
        <v>98</v>
      </c>
      <c r="D93" s="23" t="s">
        <v>67</v>
      </c>
    </row>
    <row r="94" spans="1:4" ht="25.5" x14ac:dyDescent="0.2">
      <c r="A94" s="24">
        <v>10</v>
      </c>
      <c r="B94" s="24">
        <v>29</v>
      </c>
      <c r="C94" s="28" t="s">
        <v>99</v>
      </c>
      <c r="D94" s="23" t="s">
        <v>67</v>
      </c>
    </row>
    <row r="95" spans="1:4" ht="51" x14ac:dyDescent="0.2">
      <c r="A95" s="24">
        <v>10</v>
      </c>
      <c r="B95" s="24">
        <v>46</v>
      </c>
      <c r="C95" s="28" t="s">
        <v>100</v>
      </c>
      <c r="D95" s="23" t="s">
        <v>67</v>
      </c>
    </row>
    <row r="96" spans="1:4" ht="25.5" x14ac:dyDescent="0.2">
      <c r="A96" s="24">
        <v>10</v>
      </c>
      <c r="B96" s="24">
        <v>51</v>
      </c>
      <c r="C96" s="28" t="s">
        <v>101</v>
      </c>
      <c r="D96" s="23" t="s">
        <v>67</v>
      </c>
    </row>
    <row r="97" spans="1:4" ht="38.25" x14ac:dyDescent="0.2">
      <c r="A97" s="24">
        <v>10</v>
      </c>
      <c r="B97" s="24">
        <v>53</v>
      </c>
      <c r="C97" s="29" t="s">
        <v>102</v>
      </c>
      <c r="D97" s="23" t="s">
        <v>67</v>
      </c>
    </row>
    <row r="98" spans="1:4" ht="51" x14ac:dyDescent="0.2">
      <c r="A98" s="24">
        <v>10</v>
      </c>
      <c r="B98" s="24">
        <v>56</v>
      </c>
      <c r="C98" s="21" t="s">
        <v>115</v>
      </c>
      <c r="D98" s="23" t="s">
        <v>67</v>
      </c>
    </row>
    <row r="99" spans="1:4" x14ac:dyDescent="0.2">
      <c r="A99" s="22"/>
      <c r="B99" s="22"/>
      <c r="C99" s="21"/>
      <c r="D99" s="12"/>
    </row>
    <row r="100" spans="1:4" x14ac:dyDescent="0.2">
      <c r="A100" s="22"/>
      <c r="B100" s="22"/>
      <c r="C100" s="21"/>
      <c r="D100" s="12"/>
    </row>
    <row r="101" spans="1:4" x14ac:dyDescent="0.2">
      <c r="A101" s="22"/>
      <c r="B101" s="22"/>
      <c r="C101" s="21"/>
      <c r="D101" s="12"/>
    </row>
    <row r="102" spans="1:4" x14ac:dyDescent="0.2">
      <c r="A102" s="22"/>
      <c r="B102" s="22"/>
      <c r="C102" s="21"/>
      <c r="D102" s="12"/>
    </row>
    <row r="103" spans="1:4" x14ac:dyDescent="0.2">
      <c r="A103" s="22"/>
      <c r="B103" s="22"/>
      <c r="C103" s="21"/>
      <c r="D103" s="12"/>
    </row>
    <row r="104" spans="1:4" x14ac:dyDescent="0.2">
      <c r="A104" s="22"/>
      <c r="B104" s="22"/>
      <c r="C104" s="21"/>
      <c r="D104" s="12"/>
    </row>
    <row r="105" spans="1:4" x14ac:dyDescent="0.2">
      <c r="A105" s="22"/>
      <c r="B105" s="22"/>
      <c r="C105" s="21"/>
      <c r="D105" s="12"/>
    </row>
    <row r="106" spans="1:4" x14ac:dyDescent="0.2">
      <c r="A106" s="22"/>
      <c r="B106" s="22"/>
      <c r="C106" s="21"/>
      <c r="D106" s="12"/>
    </row>
    <row r="107" spans="1:4" x14ac:dyDescent="0.2">
      <c r="A107" s="22"/>
      <c r="B107" s="22"/>
      <c r="C107" s="21"/>
      <c r="D107" s="12"/>
    </row>
    <row r="108" spans="1:4" x14ac:dyDescent="0.2">
      <c r="A108" s="22"/>
      <c r="B108" s="22"/>
      <c r="C108" s="21"/>
      <c r="D108" s="12"/>
    </row>
    <row r="109" spans="1:4" x14ac:dyDescent="0.2">
      <c r="A109" s="22"/>
      <c r="B109" s="22"/>
      <c r="C109" s="21"/>
      <c r="D109" s="12"/>
    </row>
    <row r="110" spans="1:4" x14ac:dyDescent="0.2">
      <c r="A110" s="22"/>
      <c r="B110" s="22"/>
      <c r="C110" s="21"/>
      <c r="D110" s="12"/>
    </row>
    <row r="111" spans="1:4" x14ac:dyDescent="0.2">
      <c r="A111" s="22"/>
      <c r="B111" s="22"/>
      <c r="C111" s="21"/>
      <c r="D111" s="12"/>
    </row>
    <row r="112" spans="1:4" x14ac:dyDescent="0.2">
      <c r="A112" s="22"/>
      <c r="B112" s="22"/>
      <c r="C112" s="21"/>
      <c r="D112" s="12"/>
    </row>
    <row r="113" spans="1:4" x14ac:dyDescent="0.2">
      <c r="A113" s="22"/>
      <c r="B113" s="22"/>
      <c r="C113" s="21"/>
      <c r="D113" s="12"/>
    </row>
    <row r="114" spans="1:4" x14ac:dyDescent="0.2">
      <c r="A114" s="22"/>
      <c r="B114" s="22"/>
      <c r="C114" s="21"/>
      <c r="D114" s="12"/>
    </row>
    <row r="115" spans="1:4" x14ac:dyDescent="0.2">
      <c r="A115" s="22"/>
      <c r="B115" s="22"/>
      <c r="C115" s="21"/>
      <c r="D115" s="12"/>
    </row>
    <row r="116" spans="1:4" x14ac:dyDescent="0.2">
      <c r="A116" s="22"/>
      <c r="B116" s="22"/>
      <c r="C116" s="21"/>
      <c r="D116" s="12"/>
    </row>
    <row r="117" spans="1:4" x14ac:dyDescent="0.2">
      <c r="A117" s="22"/>
      <c r="B117" s="22"/>
      <c r="C117" s="21"/>
      <c r="D117" s="12"/>
    </row>
    <row r="118" spans="1:4" x14ac:dyDescent="0.2">
      <c r="A118" s="22"/>
      <c r="B118" s="22"/>
      <c r="C118" s="21"/>
      <c r="D118" s="12"/>
    </row>
    <row r="119" spans="1:4" x14ac:dyDescent="0.2">
      <c r="A119" s="22"/>
      <c r="B119" s="22"/>
      <c r="C119" s="21"/>
      <c r="D119" s="12"/>
    </row>
    <row r="120" spans="1:4" x14ac:dyDescent="0.2">
      <c r="A120" s="22"/>
      <c r="B120" s="22"/>
      <c r="C120" s="21"/>
      <c r="D120" s="12"/>
    </row>
    <row r="121" spans="1:4" x14ac:dyDescent="0.2">
      <c r="A121" s="22"/>
      <c r="B121" s="22"/>
      <c r="C121" s="21"/>
      <c r="D121" s="12"/>
    </row>
    <row r="122" spans="1:4" x14ac:dyDescent="0.2">
      <c r="A122" s="22"/>
      <c r="B122" s="22"/>
      <c r="C122" s="21"/>
      <c r="D122" s="12"/>
    </row>
    <row r="123" spans="1:4" x14ac:dyDescent="0.2">
      <c r="A123" s="22"/>
      <c r="B123" s="22"/>
      <c r="C123" s="21"/>
      <c r="D123" s="12"/>
    </row>
    <row r="124" spans="1:4" x14ac:dyDescent="0.2">
      <c r="A124" s="22"/>
      <c r="B124" s="22"/>
      <c r="C124" s="21"/>
      <c r="D124" s="12"/>
    </row>
    <row r="125" spans="1:4" x14ac:dyDescent="0.2">
      <c r="A125" s="22"/>
      <c r="B125" s="22"/>
      <c r="C125" s="21"/>
      <c r="D125" s="12"/>
    </row>
    <row r="126" spans="1:4" x14ac:dyDescent="0.2">
      <c r="A126" s="22"/>
      <c r="B126" s="22"/>
      <c r="C126" s="21"/>
      <c r="D126" s="12"/>
    </row>
    <row r="127" spans="1:4" x14ac:dyDescent="0.2">
      <c r="A127" s="22"/>
      <c r="B127" s="22"/>
      <c r="C127" s="21"/>
      <c r="D127" s="12"/>
    </row>
    <row r="128" spans="1:4" x14ac:dyDescent="0.2">
      <c r="A128" s="22"/>
      <c r="B128" s="22"/>
      <c r="C128" s="21"/>
      <c r="D128" s="12"/>
    </row>
    <row r="129" spans="1:4" x14ac:dyDescent="0.2">
      <c r="A129" s="22"/>
      <c r="B129" s="22"/>
      <c r="C129" s="21"/>
      <c r="D129" s="12"/>
    </row>
    <row r="130" spans="1:4" x14ac:dyDescent="0.2">
      <c r="A130" s="22"/>
      <c r="B130" s="22"/>
      <c r="C130" s="21"/>
      <c r="D130" s="12"/>
    </row>
    <row r="131" spans="1:4" x14ac:dyDescent="0.2">
      <c r="A131" s="22"/>
      <c r="B131" s="22"/>
      <c r="C131" s="21"/>
      <c r="D131" s="12"/>
    </row>
    <row r="132" spans="1:4" x14ac:dyDescent="0.2">
      <c r="A132" s="22"/>
      <c r="B132" s="22"/>
      <c r="C132" s="21"/>
      <c r="D132" s="12"/>
    </row>
    <row r="133" spans="1:4" x14ac:dyDescent="0.2">
      <c r="A133" s="22"/>
      <c r="B133" s="22"/>
      <c r="C133" s="21"/>
      <c r="D133" s="12"/>
    </row>
    <row r="134" spans="1:4" x14ac:dyDescent="0.2">
      <c r="A134" s="22"/>
      <c r="B134" s="22"/>
      <c r="C134" s="21"/>
      <c r="D134" s="12"/>
    </row>
    <row r="135" spans="1:4" x14ac:dyDescent="0.2">
      <c r="A135" s="22"/>
      <c r="B135" s="22"/>
      <c r="C135" s="21"/>
      <c r="D135" s="12"/>
    </row>
    <row r="136" spans="1:4" x14ac:dyDescent="0.2">
      <c r="A136" s="22"/>
      <c r="B136" s="22"/>
      <c r="C136" s="21"/>
      <c r="D136" s="12"/>
    </row>
    <row r="137" spans="1:4" x14ac:dyDescent="0.2">
      <c r="A137" s="22"/>
      <c r="B137" s="22"/>
      <c r="C137" s="21"/>
      <c r="D137" s="12"/>
    </row>
    <row r="138" spans="1:4" x14ac:dyDescent="0.2">
      <c r="A138" s="22"/>
      <c r="B138" s="22"/>
      <c r="C138" s="21"/>
      <c r="D138" s="12"/>
    </row>
    <row r="139" spans="1:4" x14ac:dyDescent="0.2">
      <c r="A139" s="22"/>
      <c r="B139" s="22"/>
      <c r="C139" s="21"/>
      <c r="D139" s="12"/>
    </row>
    <row r="140" spans="1:4" x14ac:dyDescent="0.2">
      <c r="A140" s="22"/>
      <c r="B140" s="22"/>
      <c r="C140" s="21"/>
      <c r="D140" s="12"/>
    </row>
    <row r="141" spans="1:4" x14ac:dyDescent="0.2">
      <c r="A141" s="22"/>
      <c r="B141" s="22"/>
      <c r="C141" s="21"/>
      <c r="D141" s="12"/>
    </row>
    <row r="142" spans="1:4" x14ac:dyDescent="0.2">
      <c r="A142" s="22"/>
      <c r="B142" s="22"/>
      <c r="C142" s="21"/>
      <c r="D142" s="12"/>
    </row>
    <row r="143" spans="1:4" x14ac:dyDescent="0.2">
      <c r="A143" s="22"/>
      <c r="B143" s="22"/>
      <c r="C143" s="21"/>
      <c r="D143" s="12"/>
    </row>
    <row r="144" spans="1:4" x14ac:dyDescent="0.2">
      <c r="A144" s="22"/>
      <c r="B144" s="22"/>
      <c r="C144" s="21"/>
      <c r="D144" s="12"/>
    </row>
    <row r="145" spans="1:4" x14ac:dyDescent="0.2">
      <c r="A145" s="22"/>
      <c r="B145" s="22"/>
      <c r="C145" s="21"/>
      <c r="D145" s="12"/>
    </row>
    <row r="146" spans="1:4" x14ac:dyDescent="0.2">
      <c r="A146" s="22"/>
      <c r="B146" s="22"/>
      <c r="C146" s="21"/>
      <c r="D146" s="12"/>
    </row>
    <row r="147" spans="1:4" x14ac:dyDescent="0.2">
      <c r="A147" s="22"/>
      <c r="B147" s="22"/>
      <c r="C147" s="21"/>
      <c r="D147" s="12"/>
    </row>
    <row r="148" spans="1:4" x14ac:dyDescent="0.2">
      <c r="A148" s="22"/>
      <c r="B148" s="22"/>
      <c r="C148" s="21"/>
      <c r="D148" s="12"/>
    </row>
    <row r="149" spans="1:4" x14ac:dyDescent="0.2">
      <c r="A149" s="22"/>
      <c r="B149" s="22"/>
      <c r="C149" s="21"/>
      <c r="D149" s="12"/>
    </row>
    <row r="150" spans="1:4" x14ac:dyDescent="0.2">
      <c r="A150" s="22"/>
      <c r="B150" s="22"/>
      <c r="C150" s="21"/>
      <c r="D150" s="12"/>
    </row>
    <row r="151" spans="1:4" x14ac:dyDescent="0.2">
      <c r="A151" s="22"/>
      <c r="B151" s="22"/>
      <c r="C151" s="21"/>
      <c r="D151" s="12"/>
    </row>
    <row r="152" spans="1:4" x14ac:dyDescent="0.2">
      <c r="A152" s="22"/>
      <c r="B152" s="22"/>
      <c r="C152" s="21"/>
      <c r="D152" s="12"/>
    </row>
    <row r="153" spans="1:4" x14ac:dyDescent="0.2">
      <c r="A153" s="22"/>
      <c r="B153" s="22"/>
      <c r="C153" s="21"/>
      <c r="D153" s="12"/>
    </row>
    <row r="154" spans="1:4" x14ac:dyDescent="0.2">
      <c r="A154" s="22"/>
      <c r="B154" s="22"/>
      <c r="C154" s="21"/>
      <c r="D154" s="12"/>
    </row>
    <row r="155" spans="1:4" x14ac:dyDescent="0.2">
      <c r="A155" s="22"/>
      <c r="B155" s="22"/>
      <c r="C155" s="21"/>
      <c r="D155" s="12"/>
    </row>
    <row r="156" spans="1:4" x14ac:dyDescent="0.2">
      <c r="A156" s="22"/>
      <c r="B156" s="22"/>
      <c r="C156" s="21"/>
      <c r="D156" s="12"/>
    </row>
    <row r="157" spans="1:4" x14ac:dyDescent="0.2">
      <c r="A157" s="22"/>
      <c r="B157" s="22"/>
      <c r="C157" s="21"/>
      <c r="D157" s="12"/>
    </row>
    <row r="158" spans="1:4" x14ac:dyDescent="0.2">
      <c r="A158" s="22"/>
      <c r="B158" s="22"/>
      <c r="C158" s="21"/>
      <c r="D158" s="12"/>
    </row>
    <row r="159" spans="1:4" x14ac:dyDescent="0.2">
      <c r="A159" s="22"/>
      <c r="B159" s="22"/>
      <c r="C159" s="21"/>
      <c r="D159" s="12"/>
    </row>
    <row r="160" spans="1:4" x14ac:dyDescent="0.2">
      <c r="A160" s="22"/>
      <c r="B160" s="22"/>
      <c r="C160" s="21"/>
      <c r="D160" s="12"/>
    </row>
    <row r="161" spans="1:4" x14ac:dyDescent="0.2">
      <c r="A161" s="22"/>
      <c r="B161" s="22"/>
      <c r="C161" s="21"/>
      <c r="D161" s="12"/>
    </row>
    <row r="162" spans="1:4" x14ac:dyDescent="0.2">
      <c r="A162" s="22"/>
      <c r="B162" s="22"/>
      <c r="C162" s="21"/>
      <c r="D162" s="12"/>
    </row>
    <row r="163" spans="1:4" x14ac:dyDescent="0.2">
      <c r="A163" s="22"/>
      <c r="B163" s="22"/>
      <c r="C163" s="21"/>
      <c r="D163" s="12"/>
    </row>
    <row r="164" spans="1:4" x14ac:dyDescent="0.2">
      <c r="A164" s="22"/>
      <c r="B164" s="22"/>
      <c r="C164" s="21"/>
      <c r="D164" s="12"/>
    </row>
    <row r="165" spans="1:4" x14ac:dyDescent="0.2">
      <c r="A165" s="22"/>
      <c r="B165" s="22"/>
      <c r="C165" s="21"/>
      <c r="D165" s="12"/>
    </row>
    <row r="166" spans="1:4" x14ac:dyDescent="0.2">
      <c r="A166" s="22"/>
      <c r="B166" s="22"/>
      <c r="C166" s="21"/>
      <c r="D166" s="12"/>
    </row>
    <row r="167" spans="1:4" x14ac:dyDescent="0.2">
      <c r="A167" s="22"/>
      <c r="B167" s="22"/>
      <c r="C167" s="21"/>
      <c r="D167" s="12"/>
    </row>
    <row r="168" spans="1:4" x14ac:dyDescent="0.2">
      <c r="A168" s="22"/>
      <c r="B168" s="22"/>
      <c r="C168" s="21"/>
      <c r="D168" s="12"/>
    </row>
    <row r="169" spans="1:4" x14ac:dyDescent="0.2">
      <c r="A169" s="22"/>
      <c r="B169" s="22"/>
      <c r="C169" s="21"/>
      <c r="D169" s="12"/>
    </row>
    <row r="170" spans="1:4" x14ac:dyDescent="0.2">
      <c r="A170" s="22"/>
      <c r="B170" s="22"/>
      <c r="C170" s="21"/>
      <c r="D170" s="12"/>
    </row>
    <row r="171" spans="1:4" x14ac:dyDescent="0.2">
      <c r="A171" s="22"/>
      <c r="B171" s="22"/>
      <c r="C171" s="21"/>
      <c r="D171" s="12"/>
    </row>
    <row r="172" spans="1:4" x14ac:dyDescent="0.2">
      <c r="A172" s="22"/>
      <c r="B172" s="22"/>
      <c r="C172" s="21"/>
      <c r="D172" s="12"/>
    </row>
    <row r="173" spans="1:4" x14ac:dyDescent="0.2">
      <c r="A173" s="22"/>
      <c r="B173" s="22"/>
      <c r="C173" s="21"/>
      <c r="D173" s="12"/>
    </row>
    <row r="174" spans="1:4" x14ac:dyDescent="0.2">
      <c r="A174" s="22"/>
      <c r="B174" s="22"/>
      <c r="C174" s="21"/>
      <c r="D174" s="12"/>
    </row>
    <row r="175" spans="1:4" x14ac:dyDescent="0.2">
      <c r="A175" s="22"/>
      <c r="B175" s="22"/>
      <c r="C175" s="21"/>
      <c r="D175" s="12"/>
    </row>
    <row r="176" spans="1:4" x14ac:dyDescent="0.2">
      <c r="A176" s="22"/>
      <c r="B176" s="22"/>
      <c r="C176" s="21"/>
      <c r="D176" s="12"/>
    </row>
    <row r="177" spans="1:4" x14ac:dyDescent="0.2">
      <c r="A177" s="22"/>
      <c r="B177" s="22"/>
      <c r="C177" s="21"/>
      <c r="D177" s="12"/>
    </row>
    <row r="178" spans="1:4" x14ac:dyDescent="0.2">
      <c r="A178" s="22"/>
      <c r="B178" s="22"/>
      <c r="C178" s="21"/>
      <c r="D178" s="12"/>
    </row>
    <row r="179" spans="1:4" x14ac:dyDescent="0.2">
      <c r="A179" s="22"/>
      <c r="B179" s="22"/>
      <c r="C179" s="21"/>
      <c r="D179" s="12"/>
    </row>
    <row r="180" spans="1:4" x14ac:dyDescent="0.2">
      <c r="A180" s="22"/>
      <c r="B180" s="22"/>
      <c r="C180" s="21"/>
      <c r="D180" s="12"/>
    </row>
    <row r="181" spans="1:4" x14ac:dyDescent="0.2">
      <c r="A181" s="22"/>
      <c r="B181" s="22"/>
      <c r="C181" s="21"/>
      <c r="D181" s="12"/>
    </row>
    <row r="182" spans="1:4" x14ac:dyDescent="0.2">
      <c r="A182" s="22"/>
      <c r="B182" s="22"/>
      <c r="C182" s="21"/>
      <c r="D182" s="12"/>
    </row>
    <row r="183" spans="1:4" x14ac:dyDescent="0.2">
      <c r="A183" s="22"/>
      <c r="B183" s="22"/>
      <c r="C183" s="21"/>
      <c r="D183" s="12"/>
    </row>
    <row r="184" spans="1:4" x14ac:dyDescent="0.2">
      <c r="A184" s="22"/>
      <c r="B184" s="22"/>
      <c r="C184" s="21"/>
      <c r="D184" s="12"/>
    </row>
    <row r="185" spans="1:4" x14ac:dyDescent="0.2">
      <c r="A185" s="22"/>
      <c r="B185" s="22"/>
      <c r="C185" s="21"/>
      <c r="D185" s="12"/>
    </row>
    <row r="186" spans="1:4" x14ac:dyDescent="0.2">
      <c r="A186" s="22"/>
      <c r="B186" s="22"/>
      <c r="C186" s="21"/>
      <c r="D186" s="12"/>
    </row>
    <row r="187" spans="1:4" x14ac:dyDescent="0.2">
      <c r="A187" s="22"/>
      <c r="B187" s="22"/>
      <c r="C187" s="21"/>
      <c r="D187" s="12"/>
    </row>
    <row r="188" spans="1:4" x14ac:dyDescent="0.2">
      <c r="A188" s="22"/>
      <c r="B188" s="22"/>
      <c r="C188" s="21"/>
      <c r="D188" s="12"/>
    </row>
    <row r="189" spans="1:4" x14ac:dyDescent="0.2">
      <c r="A189" s="22"/>
      <c r="B189" s="22"/>
      <c r="C189" s="21"/>
      <c r="D189" s="12"/>
    </row>
    <row r="190" spans="1:4" x14ac:dyDescent="0.2">
      <c r="A190" s="22"/>
      <c r="B190" s="22"/>
      <c r="C190" s="21"/>
      <c r="D190" s="12"/>
    </row>
    <row r="191" spans="1:4" x14ac:dyDescent="0.2">
      <c r="A191" s="22"/>
      <c r="B191" s="22"/>
      <c r="C191" s="21"/>
      <c r="D191" s="12"/>
    </row>
    <row r="192" spans="1:4" x14ac:dyDescent="0.2">
      <c r="A192" s="22"/>
      <c r="B192" s="22"/>
      <c r="C192" s="21"/>
      <c r="D192" s="12"/>
    </row>
    <row r="193" spans="1:4" x14ac:dyDescent="0.2">
      <c r="A193" s="22"/>
      <c r="B193" s="22"/>
      <c r="C193" s="21"/>
      <c r="D193" s="12"/>
    </row>
    <row r="194" spans="1:4" x14ac:dyDescent="0.2">
      <c r="A194" s="22"/>
      <c r="B194" s="22"/>
      <c r="C194" s="21"/>
      <c r="D194" s="12"/>
    </row>
    <row r="195" spans="1:4" x14ac:dyDescent="0.2">
      <c r="A195" s="22"/>
      <c r="B195" s="22"/>
      <c r="C195" s="21"/>
      <c r="D195" s="12"/>
    </row>
    <row r="196" spans="1:4" x14ac:dyDescent="0.2">
      <c r="A196" s="22"/>
      <c r="B196" s="22"/>
      <c r="C196" s="21"/>
      <c r="D196" s="12"/>
    </row>
    <row r="197" spans="1:4" x14ac:dyDescent="0.2">
      <c r="A197" s="22"/>
      <c r="B197" s="22"/>
      <c r="C197" s="21"/>
      <c r="D197" s="12"/>
    </row>
    <row r="198" spans="1:4" x14ac:dyDescent="0.2">
      <c r="A198" s="22"/>
      <c r="B198" s="22"/>
      <c r="C198" s="21"/>
      <c r="D198" s="12"/>
    </row>
    <row r="199" spans="1:4" x14ac:dyDescent="0.2">
      <c r="A199" s="22"/>
      <c r="B199" s="22"/>
      <c r="C199" s="21"/>
      <c r="D199" s="12"/>
    </row>
    <row r="200" spans="1:4" x14ac:dyDescent="0.2">
      <c r="A200" s="22"/>
      <c r="B200" s="22"/>
      <c r="C200" s="21"/>
      <c r="D200" s="12"/>
    </row>
    <row r="201" spans="1:4" x14ac:dyDescent="0.2">
      <c r="A201" s="22"/>
      <c r="B201" s="22"/>
      <c r="C201" s="21"/>
      <c r="D201" s="12"/>
    </row>
    <row r="202" spans="1:4" x14ac:dyDescent="0.2">
      <c r="A202" s="22"/>
      <c r="B202" s="22"/>
      <c r="C202" s="21"/>
      <c r="D202" s="12"/>
    </row>
    <row r="203" spans="1:4" x14ac:dyDescent="0.2">
      <c r="A203" s="22"/>
      <c r="B203" s="22"/>
      <c r="C203" s="21"/>
      <c r="D203" s="12"/>
    </row>
    <row r="204" spans="1:4" x14ac:dyDescent="0.2">
      <c r="A204" s="22"/>
      <c r="B204" s="22"/>
      <c r="C204" s="21"/>
      <c r="D204" s="12"/>
    </row>
    <row r="205" spans="1:4" x14ac:dyDescent="0.2">
      <c r="A205" s="22"/>
      <c r="B205" s="22"/>
      <c r="C205" s="21"/>
      <c r="D205" s="12"/>
    </row>
    <row r="206" spans="1:4" x14ac:dyDescent="0.2">
      <c r="A206" s="22"/>
      <c r="B206" s="22"/>
      <c r="C206" s="21"/>
      <c r="D206" s="12"/>
    </row>
    <row r="207" spans="1:4" x14ac:dyDescent="0.2">
      <c r="A207" s="22"/>
      <c r="B207" s="22"/>
      <c r="C207" s="21"/>
      <c r="D207" s="12"/>
    </row>
    <row r="208" spans="1:4" x14ac:dyDescent="0.2">
      <c r="A208" s="22"/>
      <c r="B208" s="22"/>
      <c r="C208" s="21"/>
      <c r="D208" s="12"/>
    </row>
    <row r="209" spans="1:4" x14ac:dyDescent="0.2">
      <c r="A209" s="22"/>
      <c r="B209" s="22"/>
      <c r="C209" s="21"/>
      <c r="D209" s="12"/>
    </row>
    <row r="210" spans="1:4" x14ac:dyDescent="0.2">
      <c r="A210" s="22"/>
      <c r="B210" s="22"/>
      <c r="C210" s="21"/>
      <c r="D210" s="12"/>
    </row>
    <row r="211" spans="1:4" x14ac:dyDescent="0.2">
      <c r="A211" s="22"/>
      <c r="B211" s="22"/>
      <c r="C211" s="21"/>
      <c r="D211" s="12"/>
    </row>
    <row r="212" spans="1:4" x14ac:dyDescent="0.2">
      <c r="A212" s="22"/>
      <c r="B212" s="22"/>
      <c r="C212" s="21"/>
      <c r="D212" s="12"/>
    </row>
    <row r="213" spans="1:4" x14ac:dyDescent="0.2">
      <c r="A213" s="22"/>
      <c r="B213" s="22"/>
      <c r="C213" s="21"/>
      <c r="D213" s="12"/>
    </row>
    <row r="214" spans="1:4" x14ac:dyDescent="0.2">
      <c r="A214" s="22"/>
      <c r="B214" s="22"/>
      <c r="C214" s="21"/>
      <c r="D214" s="12"/>
    </row>
    <row r="215" spans="1:4" x14ac:dyDescent="0.2">
      <c r="A215" s="22"/>
      <c r="B215" s="22"/>
      <c r="C215" s="21"/>
      <c r="D215" s="12"/>
    </row>
    <row r="216" spans="1:4" x14ac:dyDescent="0.2">
      <c r="A216" s="22"/>
      <c r="B216" s="22"/>
      <c r="C216" s="21"/>
      <c r="D216" s="12"/>
    </row>
    <row r="217" spans="1:4" x14ac:dyDescent="0.2">
      <c r="A217" s="22"/>
      <c r="B217" s="22"/>
      <c r="C217" s="21"/>
      <c r="D217" s="12"/>
    </row>
    <row r="218" spans="1:4" x14ac:dyDescent="0.2">
      <c r="A218" s="22"/>
      <c r="B218" s="22"/>
      <c r="C218" s="21"/>
      <c r="D218" s="12"/>
    </row>
    <row r="219" spans="1:4" x14ac:dyDescent="0.2">
      <c r="A219" s="22"/>
      <c r="B219" s="22"/>
      <c r="C219" s="21"/>
      <c r="D219" s="12"/>
    </row>
    <row r="220" spans="1:4" x14ac:dyDescent="0.2">
      <c r="A220" s="22"/>
      <c r="B220" s="22"/>
      <c r="C220" s="21"/>
      <c r="D220" s="12"/>
    </row>
    <row r="221" spans="1:4" x14ac:dyDescent="0.2">
      <c r="A221" s="22"/>
      <c r="B221" s="22"/>
      <c r="C221" s="21"/>
      <c r="D221" s="12"/>
    </row>
    <row r="222" spans="1:4" x14ac:dyDescent="0.2">
      <c r="A222" s="22"/>
      <c r="B222" s="22"/>
      <c r="C222" s="21"/>
      <c r="D222" s="12"/>
    </row>
    <row r="223" spans="1:4" x14ac:dyDescent="0.2">
      <c r="A223" s="22"/>
      <c r="B223" s="22"/>
      <c r="C223" s="21"/>
      <c r="D223" s="12"/>
    </row>
    <row r="224" spans="1:4" x14ac:dyDescent="0.2">
      <c r="A224" s="22"/>
      <c r="B224" s="22"/>
      <c r="C224" s="21"/>
      <c r="D224" s="12"/>
    </row>
    <row r="225" spans="1:4" x14ac:dyDescent="0.2">
      <c r="A225" s="22"/>
      <c r="B225" s="22"/>
      <c r="C225" s="21"/>
      <c r="D225" s="12"/>
    </row>
    <row r="226" spans="1:4" x14ac:dyDescent="0.2">
      <c r="A226" s="22"/>
      <c r="B226" s="22"/>
      <c r="C226" s="21"/>
      <c r="D226" s="12"/>
    </row>
    <row r="227" spans="1:4" x14ac:dyDescent="0.2">
      <c r="A227" s="22"/>
      <c r="B227" s="22"/>
      <c r="C227" s="21"/>
      <c r="D227" s="12"/>
    </row>
    <row r="228" spans="1:4" x14ac:dyDescent="0.2">
      <c r="A228" s="22"/>
      <c r="B228" s="22"/>
      <c r="C228" s="21"/>
      <c r="D228" s="12"/>
    </row>
    <row r="229" spans="1:4" x14ac:dyDescent="0.2">
      <c r="A229" s="22"/>
      <c r="B229" s="22"/>
      <c r="C229" s="21"/>
      <c r="D229" s="12"/>
    </row>
    <row r="230" spans="1:4" x14ac:dyDescent="0.2">
      <c r="A230" s="22"/>
      <c r="B230" s="22"/>
      <c r="C230" s="21"/>
      <c r="D230" s="12"/>
    </row>
    <row r="231" spans="1:4" x14ac:dyDescent="0.2">
      <c r="A231" s="22"/>
      <c r="B231" s="22"/>
      <c r="C231" s="21"/>
      <c r="D231" s="12"/>
    </row>
    <row r="232" spans="1:4" x14ac:dyDescent="0.2">
      <c r="A232" s="22"/>
      <c r="B232" s="22"/>
      <c r="C232" s="21"/>
      <c r="D232" s="12"/>
    </row>
    <row r="233" spans="1:4" x14ac:dyDescent="0.2">
      <c r="A233" s="22"/>
      <c r="B233" s="22"/>
      <c r="C233" s="21"/>
      <c r="D233" s="12"/>
    </row>
    <row r="234" spans="1:4" x14ac:dyDescent="0.2">
      <c r="A234" s="22"/>
      <c r="B234" s="22"/>
      <c r="C234" s="21"/>
      <c r="D234" s="12"/>
    </row>
    <row r="235" spans="1:4" x14ac:dyDescent="0.2">
      <c r="A235" s="22"/>
      <c r="B235" s="22"/>
      <c r="C235" s="21"/>
      <c r="D235" s="12"/>
    </row>
    <row r="236" spans="1:4" x14ac:dyDescent="0.2">
      <c r="A236" s="22"/>
      <c r="B236" s="22"/>
      <c r="C236" s="21"/>
      <c r="D236" s="12"/>
    </row>
    <row r="237" spans="1:4" x14ac:dyDescent="0.2">
      <c r="A237" s="22"/>
      <c r="B237" s="22"/>
      <c r="C237" s="21"/>
      <c r="D237" s="12"/>
    </row>
    <row r="238" spans="1:4" x14ac:dyDescent="0.2">
      <c r="A238" s="22"/>
      <c r="B238" s="22"/>
      <c r="C238" s="21"/>
      <c r="D238" s="12"/>
    </row>
    <row r="239" spans="1:4" x14ac:dyDescent="0.2">
      <c r="A239" s="22"/>
      <c r="B239" s="22"/>
      <c r="C239" s="21"/>
      <c r="D239" s="12"/>
    </row>
    <row r="240" spans="1:4" x14ac:dyDescent="0.2">
      <c r="A240" s="22"/>
      <c r="B240" s="22"/>
      <c r="C240" s="21"/>
      <c r="D240" s="12"/>
    </row>
    <row r="241" spans="1:4" x14ac:dyDescent="0.2">
      <c r="A241" s="22"/>
      <c r="B241" s="22"/>
      <c r="C241" s="21"/>
      <c r="D241" s="12"/>
    </row>
    <row r="242" spans="1:4" x14ac:dyDescent="0.2">
      <c r="A242" s="22"/>
      <c r="B242" s="22"/>
      <c r="C242" s="21"/>
      <c r="D242" s="12"/>
    </row>
    <row r="243" spans="1:4" x14ac:dyDescent="0.2">
      <c r="A243" s="22"/>
      <c r="B243" s="22"/>
      <c r="C243" s="21"/>
      <c r="D243" s="12"/>
    </row>
    <row r="244" spans="1:4" x14ac:dyDescent="0.2">
      <c r="A244" s="22"/>
      <c r="B244" s="22"/>
      <c r="C244" s="21"/>
      <c r="D244" s="12"/>
    </row>
    <row r="245" spans="1:4" x14ac:dyDescent="0.2">
      <c r="A245" s="22"/>
      <c r="B245" s="22"/>
      <c r="C245" s="21"/>
      <c r="D245" s="12"/>
    </row>
    <row r="246" spans="1:4" x14ac:dyDescent="0.2">
      <c r="A246" s="22"/>
      <c r="B246" s="22"/>
      <c r="C246" s="21"/>
      <c r="D246" s="12"/>
    </row>
    <row r="247" spans="1:4" x14ac:dyDescent="0.2">
      <c r="A247" s="22"/>
      <c r="B247" s="22"/>
      <c r="C247" s="21"/>
      <c r="D247" s="12"/>
    </row>
    <row r="248" spans="1:4" x14ac:dyDescent="0.2">
      <c r="A248" s="22"/>
      <c r="B248" s="22"/>
      <c r="C248" s="21"/>
      <c r="D248" s="12"/>
    </row>
    <row r="249" spans="1:4" x14ac:dyDescent="0.2">
      <c r="A249" s="22"/>
      <c r="B249" s="22"/>
      <c r="C249" s="21"/>
      <c r="D249" s="12"/>
    </row>
    <row r="250" spans="1:4" x14ac:dyDescent="0.2">
      <c r="A250" s="22"/>
      <c r="B250" s="22"/>
      <c r="C250" s="21"/>
      <c r="D250" s="12"/>
    </row>
    <row r="251" spans="1:4" x14ac:dyDescent="0.2">
      <c r="A251" s="22"/>
      <c r="B251" s="22"/>
      <c r="C251" s="21"/>
      <c r="D251" s="12"/>
    </row>
    <row r="252" spans="1:4" x14ac:dyDescent="0.2">
      <c r="A252" s="22"/>
      <c r="B252" s="22"/>
      <c r="C252" s="21"/>
      <c r="D252" s="12"/>
    </row>
    <row r="253" spans="1:4" x14ac:dyDescent="0.2">
      <c r="A253" s="22"/>
      <c r="B253" s="22"/>
      <c r="C253" s="21"/>
      <c r="D253" s="12"/>
    </row>
    <row r="254" spans="1:4" x14ac:dyDescent="0.2">
      <c r="A254" s="22"/>
      <c r="B254" s="22"/>
      <c r="C254" s="21"/>
      <c r="D254" s="12"/>
    </row>
    <row r="255" spans="1:4" x14ac:dyDescent="0.2">
      <c r="A255" s="22"/>
      <c r="B255" s="22"/>
      <c r="C255" s="21"/>
      <c r="D255" s="12"/>
    </row>
    <row r="256" spans="1:4" x14ac:dyDescent="0.2">
      <c r="A256" s="22"/>
      <c r="B256" s="22"/>
      <c r="C256" s="21"/>
      <c r="D256" s="12"/>
    </row>
    <row r="257" spans="1:4" x14ac:dyDescent="0.2">
      <c r="A257" s="22"/>
      <c r="B257" s="22"/>
      <c r="C257" s="21"/>
      <c r="D257" s="12"/>
    </row>
    <row r="258" spans="1:4" x14ac:dyDescent="0.2">
      <c r="A258" s="22"/>
      <c r="B258" s="22"/>
      <c r="C258" s="21"/>
      <c r="D258" s="12"/>
    </row>
    <row r="259" spans="1:4" x14ac:dyDescent="0.2">
      <c r="A259" s="22"/>
      <c r="B259" s="22"/>
      <c r="C259" s="21"/>
      <c r="D259" s="12"/>
    </row>
    <row r="260" spans="1:4" x14ac:dyDescent="0.2">
      <c r="A260" s="22"/>
      <c r="B260" s="22"/>
      <c r="C260" s="21"/>
      <c r="D260" s="12"/>
    </row>
    <row r="261" spans="1:4" x14ac:dyDescent="0.2">
      <c r="A261" s="22"/>
      <c r="B261" s="22"/>
      <c r="C261" s="21"/>
      <c r="D261" s="12"/>
    </row>
    <row r="262" spans="1:4" x14ac:dyDescent="0.2">
      <c r="A262" s="22"/>
      <c r="B262" s="22"/>
      <c r="C262" s="21"/>
      <c r="D262" s="12"/>
    </row>
    <row r="263" spans="1:4" x14ac:dyDescent="0.2">
      <c r="A263" s="22"/>
      <c r="B263" s="22"/>
      <c r="C263" s="21"/>
      <c r="D263" s="12"/>
    </row>
    <row r="264" spans="1:4" x14ac:dyDescent="0.2">
      <c r="A264" s="22"/>
      <c r="B264" s="22"/>
      <c r="C264" s="21"/>
      <c r="D264" s="12"/>
    </row>
    <row r="265" spans="1:4" x14ac:dyDescent="0.2">
      <c r="A265" s="22"/>
      <c r="B265" s="22"/>
      <c r="C265" s="21"/>
      <c r="D265" s="12"/>
    </row>
    <row r="266" spans="1:4" x14ac:dyDescent="0.2">
      <c r="A266" s="22"/>
      <c r="B266" s="22"/>
      <c r="C266" s="21"/>
      <c r="D266" s="12"/>
    </row>
    <row r="267" spans="1:4" x14ac:dyDescent="0.2">
      <c r="A267" s="22"/>
      <c r="B267" s="22"/>
      <c r="C267" s="21"/>
      <c r="D267" s="12"/>
    </row>
    <row r="268" spans="1:4" x14ac:dyDescent="0.2">
      <c r="A268" s="22"/>
      <c r="B268" s="22"/>
      <c r="C268" s="21"/>
      <c r="D268" s="12"/>
    </row>
    <row r="269" spans="1:4" x14ac:dyDescent="0.2">
      <c r="A269" s="22"/>
      <c r="B269" s="22"/>
      <c r="C269" s="21"/>
      <c r="D269" s="12"/>
    </row>
    <row r="270" spans="1:4" x14ac:dyDescent="0.2">
      <c r="A270" s="22"/>
      <c r="B270" s="22"/>
      <c r="C270" s="21"/>
      <c r="D270" s="12"/>
    </row>
    <row r="271" spans="1:4" x14ac:dyDescent="0.2">
      <c r="A271" s="22"/>
      <c r="B271" s="22"/>
      <c r="C271" s="21"/>
      <c r="D271" s="12"/>
    </row>
    <row r="272" spans="1:4" x14ac:dyDescent="0.2">
      <c r="A272" s="22"/>
      <c r="B272" s="22"/>
      <c r="C272" s="21"/>
      <c r="D272" s="12"/>
    </row>
    <row r="273" spans="1:4" x14ac:dyDescent="0.2">
      <c r="A273" s="22"/>
      <c r="B273" s="22"/>
      <c r="C273" s="21"/>
      <c r="D273" s="12"/>
    </row>
    <row r="274" spans="1:4" x14ac:dyDescent="0.2">
      <c r="A274" s="22"/>
      <c r="B274" s="22"/>
      <c r="C274" s="21"/>
      <c r="D274" s="12"/>
    </row>
    <row r="275" spans="1:4" x14ac:dyDescent="0.2">
      <c r="A275" s="22"/>
      <c r="B275" s="22"/>
      <c r="C275" s="21"/>
      <c r="D275" s="12"/>
    </row>
    <row r="276" spans="1:4" x14ac:dyDescent="0.2">
      <c r="A276" s="22"/>
      <c r="B276" s="22"/>
      <c r="C276" s="21"/>
      <c r="D276" s="12"/>
    </row>
    <row r="277" spans="1:4" x14ac:dyDescent="0.2">
      <c r="A277" s="22"/>
      <c r="B277" s="22"/>
      <c r="C277" s="21"/>
      <c r="D277" s="12"/>
    </row>
    <row r="278" spans="1:4" x14ac:dyDescent="0.2">
      <c r="A278" s="22"/>
      <c r="B278" s="22"/>
      <c r="C278" s="21"/>
      <c r="D278" s="12"/>
    </row>
    <row r="279" spans="1:4" x14ac:dyDescent="0.2">
      <c r="A279" s="22"/>
      <c r="B279" s="22"/>
      <c r="C279" s="21"/>
      <c r="D279" s="12"/>
    </row>
    <row r="280" spans="1:4" x14ac:dyDescent="0.2">
      <c r="A280" s="22"/>
      <c r="B280" s="22"/>
      <c r="C280" s="21"/>
      <c r="D280" s="12"/>
    </row>
    <row r="281" spans="1:4" x14ac:dyDescent="0.2">
      <c r="A281" s="22"/>
      <c r="B281" s="22"/>
      <c r="C281" s="21"/>
      <c r="D281" s="12"/>
    </row>
    <row r="282" spans="1:4" x14ac:dyDescent="0.2">
      <c r="A282" s="22"/>
      <c r="B282" s="22"/>
      <c r="C282" s="21"/>
      <c r="D282" s="12"/>
    </row>
    <row r="283" spans="1:4" x14ac:dyDescent="0.2">
      <c r="A283" s="22"/>
      <c r="B283" s="22"/>
      <c r="C283" s="21"/>
      <c r="D283" s="12"/>
    </row>
    <row r="284" spans="1:4" x14ac:dyDescent="0.2">
      <c r="A284" s="22"/>
      <c r="B284" s="22"/>
      <c r="C284" s="21"/>
      <c r="D284" s="12"/>
    </row>
    <row r="285" spans="1:4" x14ac:dyDescent="0.2">
      <c r="A285" s="22"/>
      <c r="B285" s="22"/>
      <c r="C285" s="21"/>
      <c r="D285" s="12"/>
    </row>
    <row r="286" spans="1:4" x14ac:dyDescent="0.2">
      <c r="A286" s="22"/>
      <c r="B286" s="22"/>
      <c r="C286" s="21"/>
      <c r="D286" s="12"/>
    </row>
    <row r="287" spans="1:4" x14ac:dyDescent="0.2">
      <c r="A287" s="22"/>
      <c r="B287" s="22"/>
      <c r="C287" s="21"/>
      <c r="D287" s="12"/>
    </row>
    <row r="288" spans="1:4" x14ac:dyDescent="0.2">
      <c r="A288" s="22"/>
      <c r="B288" s="22"/>
      <c r="C288" s="21"/>
      <c r="D288" s="12"/>
    </row>
    <row r="289" spans="1:4" x14ac:dyDescent="0.2">
      <c r="A289" s="22"/>
      <c r="B289" s="22"/>
      <c r="C289" s="21"/>
      <c r="D289" s="12"/>
    </row>
    <row r="290" spans="1:4" x14ac:dyDescent="0.2">
      <c r="A290" s="22"/>
      <c r="B290" s="22"/>
      <c r="C290" s="21"/>
      <c r="D290" s="12"/>
    </row>
    <row r="291" spans="1:4" x14ac:dyDescent="0.2">
      <c r="A291" s="22"/>
      <c r="B291" s="22"/>
      <c r="C291" s="21"/>
      <c r="D291" s="12"/>
    </row>
    <row r="292" spans="1:4" x14ac:dyDescent="0.2">
      <c r="A292" s="22"/>
      <c r="B292" s="22"/>
      <c r="C292" s="21"/>
      <c r="D292" s="12"/>
    </row>
    <row r="293" spans="1:4" x14ac:dyDescent="0.2">
      <c r="A293" s="22"/>
      <c r="B293" s="22"/>
      <c r="C293" s="21"/>
      <c r="D293" s="12"/>
    </row>
    <row r="294" spans="1:4" x14ac:dyDescent="0.2">
      <c r="A294" s="22"/>
      <c r="B294" s="22"/>
      <c r="C294" s="21"/>
      <c r="D294" s="12"/>
    </row>
    <row r="295" spans="1:4" x14ac:dyDescent="0.2">
      <c r="A295" s="22"/>
      <c r="B295" s="22"/>
      <c r="C295" s="21"/>
      <c r="D295" s="12"/>
    </row>
    <row r="296" spans="1:4" x14ac:dyDescent="0.2">
      <c r="A296" s="22"/>
      <c r="B296" s="22"/>
      <c r="C296" s="21"/>
      <c r="D296" s="12"/>
    </row>
    <row r="297" spans="1:4" x14ac:dyDescent="0.2">
      <c r="A297" s="22"/>
      <c r="B297" s="22"/>
      <c r="C297" s="21"/>
      <c r="D297" s="12"/>
    </row>
    <row r="298" spans="1:4" x14ac:dyDescent="0.2">
      <c r="A298" s="22"/>
      <c r="B298" s="22"/>
      <c r="C298" s="21"/>
      <c r="D298" s="12"/>
    </row>
    <row r="299" spans="1:4" x14ac:dyDescent="0.2">
      <c r="A299" s="22"/>
      <c r="B299" s="22"/>
      <c r="C299" s="21"/>
      <c r="D299" s="12"/>
    </row>
    <row r="300" spans="1:4" x14ac:dyDescent="0.2">
      <c r="A300" s="22"/>
      <c r="B300" s="22"/>
      <c r="C300" s="21"/>
      <c r="D300" s="12"/>
    </row>
    <row r="301" spans="1:4" x14ac:dyDescent="0.2">
      <c r="A301" s="22"/>
      <c r="B301" s="22"/>
      <c r="C301" s="21"/>
      <c r="D301" s="12"/>
    </row>
    <row r="302" spans="1:4" x14ac:dyDescent="0.2">
      <c r="A302" s="22"/>
      <c r="B302" s="22"/>
      <c r="C302" s="21"/>
      <c r="D302" s="12"/>
    </row>
    <row r="303" spans="1:4" x14ac:dyDescent="0.2">
      <c r="A303" s="22"/>
      <c r="B303" s="22"/>
      <c r="C303" s="21"/>
      <c r="D303" s="12"/>
    </row>
    <row r="304" spans="1:4" x14ac:dyDescent="0.2">
      <c r="A304" s="22"/>
      <c r="B304" s="22"/>
      <c r="C304" s="21"/>
      <c r="D304" s="12"/>
    </row>
    <row r="305" spans="1:4" x14ac:dyDescent="0.2">
      <c r="A305" s="22"/>
      <c r="B305" s="22"/>
      <c r="C305" s="21"/>
      <c r="D305" s="12"/>
    </row>
    <row r="306" spans="1:4" x14ac:dyDescent="0.2">
      <c r="A306" s="22"/>
      <c r="B306" s="22"/>
      <c r="C306" s="21"/>
      <c r="D306" s="12"/>
    </row>
    <row r="307" spans="1:4" x14ac:dyDescent="0.2">
      <c r="A307" s="22"/>
      <c r="B307" s="22"/>
      <c r="C307" s="21"/>
      <c r="D307" s="12"/>
    </row>
    <row r="308" spans="1:4" x14ac:dyDescent="0.2">
      <c r="A308" s="22"/>
      <c r="B308" s="22"/>
      <c r="C308" s="21"/>
      <c r="D308" s="12"/>
    </row>
    <row r="309" spans="1:4" x14ac:dyDescent="0.2">
      <c r="A309" s="22"/>
      <c r="B309" s="22"/>
      <c r="C309" s="21"/>
      <c r="D309" s="12"/>
    </row>
    <row r="310" spans="1:4" x14ac:dyDescent="0.2">
      <c r="A310" s="22"/>
      <c r="B310" s="22"/>
      <c r="C310" s="21"/>
      <c r="D310" s="12"/>
    </row>
    <row r="311" spans="1:4" x14ac:dyDescent="0.2">
      <c r="A311" s="22"/>
      <c r="B311" s="22"/>
      <c r="C311" s="21"/>
      <c r="D311" s="12"/>
    </row>
    <row r="312" spans="1:4" x14ac:dyDescent="0.2">
      <c r="A312" s="22"/>
      <c r="B312" s="22"/>
      <c r="C312" s="21"/>
      <c r="D312" s="12"/>
    </row>
    <row r="313" spans="1:4" x14ac:dyDescent="0.2">
      <c r="A313" s="22"/>
      <c r="B313" s="22"/>
      <c r="C313" s="21"/>
      <c r="D313" s="12"/>
    </row>
    <row r="314" spans="1:4" x14ac:dyDescent="0.2">
      <c r="A314" s="22"/>
      <c r="B314" s="22"/>
      <c r="C314" s="21"/>
      <c r="D314" s="12"/>
    </row>
    <row r="315" spans="1:4" x14ac:dyDescent="0.2">
      <c r="A315" s="22"/>
      <c r="B315" s="22"/>
      <c r="C315" s="21"/>
      <c r="D315" s="12"/>
    </row>
    <row r="316" spans="1:4" x14ac:dyDescent="0.2">
      <c r="A316" s="22"/>
      <c r="B316" s="22"/>
      <c r="C316" s="21"/>
      <c r="D316" s="12"/>
    </row>
    <row r="317" spans="1:4" x14ac:dyDescent="0.2">
      <c r="A317" s="22"/>
      <c r="B317" s="22"/>
      <c r="C317" s="21"/>
      <c r="D317" s="12"/>
    </row>
    <row r="318" spans="1:4" x14ac:dyDescent="0.2">
      <c r="A318" s="22"/>
      <c r="B318" s="22"/>
      <c r="C318" s="21"/>
      <c r="D318" s="12"/>
    </row>
    <row r="319" spans="1:4" x14ac:dyDescent="0.2">
      <c r="A319" s="22"/>
      <c r="B319" s="22"/>
      <c r="C319" s="21"/>
      <c r="D319" s="12"/>
    </row>
    <row r="320" spans="1:4" x14ac:dyDescent="0.2">
      <c r="A320" s="22"/>
      <c r="B320" s="22"/>
      <c r="C320" s="21"/>
      <c r="D320" s="12"/>
    </row>
    <row r="321" spans="1:4" x14ac:dyDescent="0.2">
      <c r="A321" s="22"/>
      <c r="B321" s="22"/>
      <c r="C321" s="21"/>
      <c r="D321" s="12"/>
    </row>
    <row r="322" spans="1:4" x14ac:dyDescent="0.2">
      <c r="A322" s="22"/>
      <c r="B322" s="22"/>
      <c r="C322" s="21"/>
      <c r="D322" s="12"/>
    </row>
    <row r="323" spans="1:4" x14ac:dyDescent="0.2">
      <c r="A323" s="22"/>
      <c r="B323" s="22"/>
      <c r="C323" s="21"/>
      <c r="D323" s="12"/>
    </row>
    <row r="324" spans="1:4" x14ac:dyDescent="0.2">
      <c r="A324" s="22"/>
      <c r="B324" s="22"/>
      <c r="C324" s="21"/>
      <c r="D324" s="12"/>
    </row>
    <row r="325" spans="1:4" x14ac:dyDescent="0.2">
      <c r="A325" s="22"/>
      <c r="B325" s="22"/>
      <c r="C325" s="21"/>
      <c r="D325" s="12"/>
    </row>
    <row r="326" spans="1:4" x14ac:dyDescent="0.2">
      <c r="A326" s="22"/>
      <c r="B326" s="22"/>
      <c r="C326" s="21"/>
      <c r="D326" s="12"/>
    </row>
    <row r="327" spans="1:4" x14ac:dyDescent="0.2">
      <c r="A327" s="22"/>
      <c r="B327" s="22"/>
      <c r="C327" s="21"/>
      <c r="D327" s="12"/>
    </row>
    <row r="328" spans="1:4" x14ac:dyDescent="0.2">
      <c r="A328" s="22"/>
      <c r="B328" s="22"/>
      <c r="C328" s="21"/>
      <c r="D328" s="12"/>
    </row>
    <row r="329" spans="1:4" x14ac:dyDescent="0.2">
      <c r="A329" s="22"/>
      <c r="B329" s="22"/>
      <c r="C329" s="21"/>
      <c r="D329" s="12"/>
    </row>
    <row r="330" spans="1:4" x14ac:dyDescent="0.2">
      <c r="A330" s="22"/>
      <c r="B330" s="22"/>
      <c r="C330" s="21"/>
      <c r="D330" s="12"/>
    </row>
    <row r="331" spans="1:4" x14ac:dyDescent="0.2">
      <c r="A331" s="22"/>
      <c r="B331" s="22"/>
      <c r="C331" s="21"/>
      <c r="D331" s="12"/>
    </row>
    <row r="332" spans="1:4" x14ac:dyDescent="0.2">
      <c r="A332" s="22"/>
      <c r="B332" s="22"/>
      <c r="C332" s="21"/>
      <c r="D332" s="12"/>
    </row>
    <row r="333" spans="1:4" x14ac:dyDescent="0.2">
      <c r="A333" s="22"/>
      <c r="B333" s="22"/>
      <c r="C333" s="21"/>
      <c r="D333" s="12"/>
    </row>
    <row r="334" spans="1:4" x14ac:dyDescent="0.2">
      <c r="A334" s="22"/>
      <c r="B334" s="22"/>
      <c r="C334" s="21"/>
      <c r="D334" s="12"/>
    </row>
    <row r="335" spans="1:4" x14ac:dyDescent="0.2">
      <c r="A335" s="22"/>
      <c r="B335" s="22"/>
      <c r="C335" s="21"/>
      <c r="D335" s="12"/>
    </row>
    <row r="336" spans="1:4" x14ac:dyDescent="0.2">
      <c r="A336" s="22"/>
      <c r="B336" s="22"/>
      <c r="C336" s="21"/>
      <c r="D336" s="12"/>
    </row>
    <row r="337" spans="1:4" x14ac:dyDescent="0.2">
      <c r="A337" s="22"/>
      <c r="B337" s="22"/>
      <c r="C337" s="21"/>
      <c r="D337" s="12"/>
    </row>
    <row r="338" spans="1:4" x14ac:dyDescent="0.2">
      <c r="A338" s="22"/>
      <c r="B338" s="22"/>
      <c r="C338" s="21"/>
      <c r="D338" s="12"/>
    </row>
    <row r="339" spans="1:4" x14ac:dyDescent="0.2">
      <c r="A339" s="22"/>
      <c r="B339" s="22"/>
      <c r="C339" s="21"/>
      <c r="D339" s="12"/>
    </row>
    <row r="340" spans="1:4" x14ac:dyDescent="0.2">
      <c r="A340" s="22"/>
      <c r="B340" s="22"/>
      <c r="C340" s="21"/>
      <c r="D340" s="12"/>
    </row>
    <row r="341" spans="1:4" x14ac:dyDescent="0.2">
      <c r="A341" s="22"/>
      <c r="B341" s="22"/>
      <c r="C341" s="21"/>
      <c r="D341" s="12"/>
    </row>
    <row r="342" spans="1:4" x14ac:dyDescent="0.2">
      <c r="A342" s="22"/>
      <c r="B342" s="22"/>
      <c r="C342" s="21"/>
      <c r="D342" s="12"/>
    </row>
    <row r="343" spans="1:4" x14ac:dyDescent="0.2">
      <c r="A343" s="22"/>
      <c r="B343" s="22"/>
      <c r="C343" s="21"/>
      <c r="D343" s="12"/>
    </row>
    <row r="344" spans="1:4" x14ac:dyDescent="0.2">
      <c r="A344" s="22"/>
      <c r="B344" s="22"/>
      <c r="C344" s="21"/>
      <c r="D344" s="12"/>
    </row>
    <row r="345" spans="1:4" x14ac:dyDescent="0.2">
      <c r="A345" s="22"/>
      <c r="B345" s="22"/>
      <c r="C345" s="21"/>
      <c r="D345" s="12"/>
    </row>
    <row r="346" spans="1:4" x14ac:dyDescent="0.2">
      <c r="A346" s="22"/>
      <c r="B346" s="22"/>
      <c r="C346" s="21"/>
      <c r="D346" s="12"/>
    </row>
    <row r="347" spans="1:4" x14ac:dyDescent="0.2">
      <c r="A347" s="22"/>
      <c r="B347" s="22"/>
      <c r="C347" s="21"/>
      <c r="D347" s="12"/>
    </row>
    <row r="348" spans="1:4" x14ac:dyDescent="0.2">
      <c r="A348" s="22"/>
      <c r="B348" s="22"/>
      <c r="C348" s="21"/>
      <c r="D348" s="12"/>
    </row>
    <row r="349" spans="1:4" x14ac:dyDescent="0.2">
      <c r="A349" s="22"/>
      <c r="B349" s="22"/>
      <c r="C349" s="21"/>
      <c r="D349" s="12"/>
    </row>
    <row r="350" spans="1:4" x14ac:dyDescent="0.2">
      <c r="A350" s="22"/>
      <c r="B350" s="22"/>
      <c r="C350" s="21"/>
      <c r="D350" s="12"/>
    </row>
    <row r="351" spans="1:4" x14ac:dyDescent="0.2">
      <c r="A351" s="22"/>
      <c r="B351" s="22"/>
      <c r="C351" s="21"/>
      <c r="D351" s="12"/>
    </row>
    <row r="352" spans="1:4" x14ac:dyDescent="0.2">
      <c r="A352" s="22"/>
      <c r="B352" s="22"/>
      <c r="C352" s="21"/>
      <c r="D352" s="12"/>
    </row>
    <row r="353" spans="1:4" x14ac:dyDescent="0.2">
      <c r="A353" s="22"/>
      <c r="B353" s="22"/>
      <c r="C353" s="21"/>
      <c r="D353" s="12"/>
    </row>
    <row r="354" spans="1:4" x14ac:dyDescent="0.2">
      <c r="A354" s="22"/>
      <c r="B354" s="22"/>
      <c r="C354" s="21"/>
      <c r="D354" s="12"/>
    </row>
    <row r="355" spans="1:4" x14ac:dyDescent="0.2">
      <c r="A355" s="22"/>
      <c r="B355" s="22"/>
      <c r="C355" s="21"/>
      <c r="D355" s="12"/>
    </row>
    <row r="356" spans="1:4" x14ac:dyDescent="0.2">
      <c r="A356" s="22"/>
      <c r="B356" s="22"/>
      <c r="C356" s="21"/>
      <c r="D356" s="12"/>
    </row>
    <row r="357" spans="1:4" x14ac:dyDescent="0.2">
      <c r="A357" s="22"/>
      <c r="B357" s="22"/>
      <c r="C357" s="21"/>
      <c r="D357" s="12"/>
    </row>
    <row r="358" spans="1:4" x14ac:dyDescent="0.2">
      <c r="A358" s="22"/>
      <c r="B358" s="22"/>
      <c r="C358" s="21"/>
      <c r="D358" s="12"/>
    </row>
    <row r="359" spans="1:4" x14ac:dyDescent="0.2">
      <c r="A359" s="22"/>
      <c r="B359" s="22"/>
      <c r="C359" s="21"/>
      <c r="D359" s="12"/>
    </row>
    <row r="360" spans="1:4" x14ac:dyDescent="0.2">
      <c r="A360" s="22"/>
      <c r="B360" s="22"/>
      <c r="C360" s="21"/>
      <c r="D360" s="12"/>
    </row>
    <row r="361" spans="1:4" x14ac:dyDescent="0.2">
      <c r="A361" s="22"/>
      <c r="B361" s="22"/>
      <c r="C361" s="21"/>
      <c r="D361" s="12"/>
    </row>
    <row r="362" spans="1:4" x14ac:dyDescent="0.2">
      <c r="A362" s="22"/>
      <c r="B362" s="22"/>
      <c r="C362" s="21"/>
      <c r="D362" s="12"/>
    </row>
    <row r="363" spans="1:4" x14ac:dyDescent="0.2">
      <c r="A363" s="22"/>
      <c r="B363" s="22"/>
      <c r="C363" s="21"/>
      <c r="D363" s="12"/>
    </row>
    <row r="364" spans="1:4" x14ac:dyDescent="0.2">
      <c r="A364" s="22"/>
      <c r="B364" s="22"/>
      <c r="C364" s="21"/>
      <c r="D364" s="12"/>
    </row>
    <row r="365" spans="1:4" x14ac:dyDescent="0.2">
      <c r="A365" s="22"/>
      <c r="B365" s="22"/>
      <c r="C365" s="21"/>
      <c r="D365" s="12"/>
    </row>
    <row r="366" spans="1:4" x14ac:dyDescent="0.2">
      <c r="A366" s="22"/>
      <c r="B366" s="22"/>
      <c r="C366" s="21"/>
      <c r="D366" s="12"/>
    </row>
    <row r="367" spans="1:4" x14ac:dyDescent="0.2">
      <c r="A367" s="22"/>
      <c r="B367" s="22"/>
      <c r="C367" s="21"/>
      <c r="D367" s="12"/>
    </row>
    <row r="368" spans="1:4" x14ac:dyDescent="0.2">
      <c r="A368" s="22"/>
      <c r="B368" s="22"/>
      <c r="C368" s="21"/>
      <c r="D368" s="12"/>
    </row>
    <row r="369" spans="1:4" x14ac:dyDescent="0.2">
      <c r="A369" s="22"/>
      <c r="B369" s="22"/>
      <c r="C369" s="21"/>
      <c r="D369" s="12"/>
    </row>
    <row r="370" spans="1:4" x14ac:dyDescent="0.2">
      <c r="A370" s="22"/>
      <c r="B370" s="22"/>
      <c r="C370" s="21"/>
      <c r="D370" s="12"/>
    </row>
    <row r="371" spans="1:4" x14ac:dyDescent="0.2">
      <c r="A371" s="22"/>
      <c r="B371" s="22"/>
      <c r="C371" s="21"/>
      <c r="D371" s="12"/>
    </row>
    <row r="372" spans="1:4" x14ac:dyDescent="0.2">
      <c r="A372" s="22"/>
      <c r="B372" s="22"/>
      <c r="C372" s="21"/>
      <c r="D372" s="12"/>
    </row>
    <row r="373" spans="1:4" x14ac:dyDescent="0.2">
      <c r="A373" s="22"/>
      <c r="B373" s="22"/>
      <c r="C373" s="21"/>
      <c r="D373" s="12"/>
    </row>
    <row r="374" spans="1:4" x14ac:dyDescent="0.2">
      <c r="A374" s="22"/>
      <c r="B374" s="22"/>
      <c r="C374" s="21"/>
      <c r="D374" s="12"/>
    </row>
    <row r="375" spans="1:4" x14ac:dyDescent="0.2">
      <c r="A375" s="22"/>
      <c r="B375" s="22"/>
      <c r="C375" s="21"/>
      <c r="D375" s="12"/>
    </row>
    <row r="376" spans="1:4" x14ac:dyDescent="0.2">
      <c r="A376" s="22"/>
      <c r="B376" s="22"/>
      <c r="C376" s="21"/>
      <c r="D376" s="12"/>
    </row>
    <row r="377" spans="1:4" x14ac:dyDescent="0.2">
      <c r="A377" s="22"/>
      <c r="B377" s="22"/>
      <c r="C377" s="21"/>
      <c r="D377" s="12"/>
    </row>
    <row r="378" spans="1:4" x14ac:dyDescent="0.2">
      <c r="A378" s="22"/>
      <c r="B378" s="22"/>
      <c r="C378" s="21"/>
      <c r="D378" s="12"/>
    </row>
    <row r="379" spans="1:4" x14ac:dyDescent="0.2">
      <c r="A379" s="22"/>
      <c r="B379" s="22"/>
      <c r="C379" s="21"/>
      <c r="D379" s="12"/>
    </row>
    <row r="380" spans="1:4" x14ac:dyDescent="0.2">
      <c r="A380" s="22"/>
      <c r="B380" s="22"/>
      <c r="C380" s="21"/>
      <c r="D380" s="12"/>
    </row>
    <row r="381" spans="1:4" x14ac:dyDescent="0.2">
      <c r="A381" s="22"/>
      <c r="B381" s="22"/>
      <c r="C381" s="21"/>
      <c r="D381" s="12"/>
    </row>
    <row r="382" spans="1:4" x14ac:dyDescent="0.2">
      <c r="A382" s="22"/>
      <c r="B382" s="22"/>
      <c r="C382" s="21"/>
      <c r="D382" s="12"/>
    </row>
    <row r="383" spans="1:4" x14ac:dyDescent="0.2">
      <c r="A383" s="22"/>
      <c r="B383" s="22"/>
      <c r="C383" s="21"/>
      <c r="D383" s="12"/>
    </row>
    <row r="384" spans="1:4" x14ac:dyDescent="0.2">
      <c r="A384" s="22"/>
      <c r="B384" s="22"/>
      <c r="C384" s="21"/>
      <c r="D384" s="12"/>
    </row>
    <row r="385" spans="1:4" x14ac:dyDescent="0.2">
      <c r="A385" s="22"/>
      <c r="B385" s="22"/>
      <c r="C385" s="21"/>
      <c r="D385" s="12"/>
    </row>
    <row r="386" spans="1:4" x14ac:dyDescent="0.2">
      <c r="A386" s="22"/>
      <c r="B386" s="22"/>
      <c r="C386" s="21"/>
      <c r="D386" s="12"/>
    </row>
    <row r="387" spans="1:4" x14ac:dyDescent="0.2">
      <c r="A387" s="22"/>
      <c r="B387" s="22"/>
      <c r="C387" s="21"/>
      <c r="D387" s="12"/>
    </row>
    <row r="388" spans="1:4" x14ac:dyDescent="0.2">
      <c r="A388" s="22"/>
      <c r="B388" s="22"/>
      <c r="C388" s="21"/>
      <c r="D388" s="12"/>
    </row>
    <row r="389" spans="1:4" x14ac:dyDescent="0.2">
      <c r="A389" s="22"/>
      <c r="B389" s="22"/>
      <c r="C389" s="21"/>
      <c r="D389" s="12"/>
    </row>
    <row r="390" spans="1:4" x14ac:dyDescent="0.2">
      <c r="A390" s="22"/>
      <c r="B390" s="22"/>
      <c r="C390" s="21"/>
      <c r="D390" s="12"/>
    </row>
    <row r="391" spans="1:4" x14ac:dyDescent="0.2">
      <c r="A391" s="22"/>
      <c r="B391" s="22"/>
      <c r="C391" s="21"/>
      <c r="D391" s="12"/>
    </row>
    <row r="392" spans="1:4" x14ac:dyDescent="0.2">
      <c r="A392" s="22"/>
      <c r="B392" s="22"/>
      <c r="C392" s="21"/>
      <c r="D392" s="12"/>
    </row>
    <row r="393" spans="1:4" x14ac:dyDescent="0.2">
      <c r="A393" s="22"/>
      <c r="B393" s="22"/>
      <c r="C393" s="21"/>
      <c r="D393" s="12"/>
    </row>
    <row r="394" spans="1:4" x14ac:dyDescent="0.2">
      <c r="A394" s="22"/>
      <c r="B394" s="22"/>
      <c r="C394" s="21"/>
      <c r="D394" s="12"/>
    </row>
    <row r="395" spans="1:4" x14ac:dyDescent="0.2">
      <c r="A395" s="22"/>
      <c r="B395" s="22"/>
      <c r="C395" s="21"/>
      <c r="D395" s="12"/>
    </row>
    <row r="396" spans="1:4" x14ac:dyDescent="0.2">
      <c r="A396" s="22"/>
      <c r="B396" s="22"/>
      <c r="C396" s="21"/>
      <c r="D396" s="12"/>
    </row>
    <row r="397" spans="1:4" x14ac:dyDescent="0.2">
      <c r="A397" s="22"/>
      <c r="B397" s="22"/>
      <c r="C397" s="21"/>
      <c r="D397" s="12"/>
    </row>
    <row r="398" spans="1:4" x14ac:dyDescent="0.2">
      <c r="A398" s="22"/>
      <c r="B398" s="22"/>
      <c r="C398" s="21"/>
      <c r="D398" s="12"/>
    </row>
    <row r="399" spans="1:4" x14ac:dyDescent="0.2">
      <c r="A399" s="22"/>
      <c r="B399" s="22"/>
      <c r="C399" s="21"/>
      <c r="D399" s="12"/>
    </row>
    <row r="400" spans="1:4" x14ac:dyDescent="0.2">
      <c r="A400" s="22"/>
      <c r="B400" s="22"/>
      <c r="C400" s="21"/>
      <c r="D400" s="12"/>
    </row>
    <row r="401" spans="1:4" x14ac:dyDescent="0.2">
      <c r="A401" s="22"/>
      <c r="B401" s="22"/>
      <c r="C401" s="21"/>
      <c r="D401" s="12"/>
    </row>
    <row r="402" spans="1:4" x14ac:dyDescent="0.2">
      <c r="A402" s="22"/>
      <c r="B402" s="22"/>
      <c r="C402" s="21"/>
      <c r="D402" s="12"/>
    </row>
    <row r="403" spans="1:4" x14ac:dyDescent="0.2">
      <c r="A403" s="22"/>
      <c r="B403" s="22"/>
      <c r="C403" s="21"/>
      <c r="D403" s="12"/>
    </row>
    <row r="404" spans="1:4" x14ac:dyDescent="0.2">
      <c r="A404" s="22"/>
      <c r="B404" s="22"/>
      <c r="C404" s="21"/>
      <c r="D404" s="12"/>
    </row>
    <row r="405" spans="1:4" x14ac:dyDescent="0.2">
      <c r="A405" s="22"/>
      <c r="B405" s="22"/>
      <c r="C405" s="21"/>
      <c r="D405" s="12"/>
    </row>
    <row r="406" spans="1:4" x14ac:dyDescent="0.2">
      <c r="A406" s="22"/>
      <c r="B406" s="22"/>
      <c r="C406" s="21"/>
      <c r="D406" s="12"/>
    </row>
    <row r="407" spans="1:4" x14ac:dyDescent="0.2">
      <c r="A407" s="22"/>
      <c r="B407" s="22"/>
      <c r="C407" s="21"/>
      <c r="D407" s="12"/>
    </row>
    <row r="408" spans="1:4" x14ac:dyDescent="0.2">
      <c r="A408" s="22"/>
      <c r="B408" s="22"/>
      <c r="C408" s="21"/>
      <c r="D408" s="12"/>
    </row>
    <row r="409" spans="1:4" x14ac:dyDescent="0.2">
      <c r="A409" s="22"/>
      <c r="B409" s="22"/>
      <c r="C409" s="21"/>
      <c r="D409" s="12"/>
    </row>
    <row r="410" spans="1:4" x14ac:dyDescent="0.2">
      <c r="A410" s="22"/>
      <c r="B410" s="22"/>
      <c r="C410" s="21"/>
      <c r="D410" s="12"/>
    </row>
    <row r="411" spans="1:4" x14ac:dyDescent="0.2">
      <c r="A411" s="22"/>
      <c r="B411" s="22"/>
      <c r="C411" s="21"/>
      <c r="D411" s="12"/>
    </row>
    <row r="412" spans="1:4" x14ac:dyDescent="0.2">
      <c r="A412" s="22"/>
      <c r="B412" s="22"/>
      <c r="C412" s="21"/>
      <c r="D412" s="12"/>
    </row>
    <row r="413" spans="1:4" x14ac:dyDescent="0.2">
      <c r="A413" s="22"/>
      <c r="B413" s="22"/>
      <c r="C413" s="21"/>
      <c r="D413" s="12"/>
    </row>
    <row r="414" spans="1:4" x14ac:dyDescent="0.2">
      <c r="A414" s="22"/>
      <c r="B414" s="22"/>
      <c r="C414" s="21"/>
      <c r="D414" s="12"/>
    </row>
    <row r="415" spans="1:4" x14ac:dyDescent="0.2">
      <c r="A415" s="22"/>
      <c r="B415" s="22"/>
      <c r="C415" s="21"/>
      <c r="D415" s="12"/>
    </row>
    <row r="416" spans="1:4" x14ac:dyDescent="0.2">
      <c r="A416" s="22"/>
      <c r="B416" s="22"/>
      <c r="C416" s="21"/>
      <c r="D416" s="12"/>
    </row>
    <row r="417" spans="1:4" x14ac:dyDescent="0.2">
      <c r="A417" s="22"/>
      <c r="B417" s="22"/>
      <c r="C417" s="21"/>
      <c r="D417" s="12"/>
    </row>
    <row r="418" spans="1:4" x14ac:dyDescent="0.2">
      <c r="A418" s="22"/>
      <c r="B418" s="22"/>
      <c r="C418" s="21"/>
      <c r="D418" s="12"/>
    </row>
    <row r="419" spans="1:4" x14ac:dyDescent="0.2">
      <c r="A419" s="22"/>
      <c r="B419" s="22"/>
      <c r="C419" s="21"/>
      <c r="D419" s="12"/>
    </row>
    <row r="420" spans="1:4" x14ac:dyDescent="0.2">
      <c r="A420" s="22"/>
      <c r="B420" s="22"/>
      <c r="C420" s="21"/>
      <c r="D420" s="12"/>
    </row>
    <row r="421" spans="1:4" x14ac:dyDescent="0.2">
      <c r="A421" s="22"/>
      <c r="B421" s="22"/>
      <c r="C421" s="21"/>
      <c r="D421" s="12"/>
    </row>
    <row r="422" spans="1:4" x14ac:dyDescent="0.2">
      <c r="A422" s="22"/>
      <c r="B422" s="22"/>
      <c r="C422" s="21"/>
      <c r="D422" s="12"/>
    </row>
    <row r="423" spans="1:4" x14ac:dyDescent="0.2">
      <c r="A423" s="22"/>
      <c r="B423" s="22"/>
      <c r="C423" s="21"/>
      <c r="D423" s="12"/>
    </row>
    <row r="424" spans="1:4" x14ac:dyDescent="0.2">
      <c r="A424" s="22"/>
      <c r="B424" s="22"/>
      <c r="C424" s="21"/>
      <c r="D424" s="12"/>
    </row>
    <row r="425" spans="1:4" x14ac:dyDescent="0.2">
      <c r="A425" s="22"/>
      <c r="B425" s="22"/>
      <c r="C425" s="21"/>
      <c r="D425" s="12"/>
    </row>
    <row r="426" spans="1:4" x14ac:dyDescent="0.2">
      <c r="A426" s="22"/>
      <c r="B426" s="22"/>
      <c r="C426" s="21"/>
      <c r="D426" s="12"/>
    </row>
    <row r="427" spans="1:4" x14ac:dyDescent="0.2">
      <c r="A427" s="22"/>
      <c r="B427" s="22"/>
      <c r="C427" s="21"/>
      <c r="D427" s="12"/>
    </row>
    <row r="428" spans="1:4" x14ac:dyDescent="0.2">
      <c r="A428" s="22"/>
      <c r="B428" s="22"/>
      <c r="C428" s="21"/>
      <c r="D428" s="12"/>
    </row>
    <row r="429" spans="1:4" x14ac:dyDescent="0.2">
      <c r="A429" s="22"/>
      <c r="B429" s="22"/>
      <c r="C429" s="21"/>
      <c r="D429" s="12"/>
    </row>
    <row r="430" spans="1:4" x14ac:dyDescent="0.2">
      <c r="A430" s="22"/>
      <c r="B430" s="22"/>
      <c r="C430" s="21"/>
      <c r="D430" s="12"/>
    </row>
    <row r="431" spans="1:4" x14ac:dyDescent="0.2">
      <c r="A431" s="22"/>
      <c r="B431" s="22"/>
      <c r="C431" s="21"/>
      <c r="D431" s="12"/>
    </row>
    <row r="432" spans="1:4" x14ac:dyDescent="0.2">
      <c r="A432" s="22"/>
      <c r="B432" s="22"/>
      <c r="C432" s="21"/>
      <c r="D432" s="12"/>
    </row>
    <row r="433" spans="1:4" x14ac:dyDescent="0.2">
      <c r="A433" s="22"/>
      <c r="B433" s="22"/>
      <c r="C433" s="21"/>
      <c r="D433" s="12"/>
    </row>
    <row r="434" spans="1:4" x14ac:dyDescent="0.2">
      <c r="A434" s="22"/>
      <c r="B434" s="22"/>
      <c r="C434" s="21"/>
      <c r="D434" s="12"/>
    </row>
    <row r="435" spans="1:4" x14ac:dyDescent="0.2">
      <c r="A435" s="22"/>
      <c r="B435" s="22"/>
      <c r="C435" s="21"/>
      <c r="D435" s="12"/>
    </row>
    <row r="436" spans="1:4" x14ac:dyDescent="0.2">
      <c r="A436" s="22"/>
      <c r="B436" s="22"/>
      <c r="C436" s="21"/>
      <c r="D436" s="12"/>
    </row>
    <row r="437" spans="1:4" x14ac:dyDescent="0.2">
      <c r="A437" s="22"/>
      <c r="B437" s="22"/>
      <c r="C437" s="21"/>
      <c r="D437" s="12"/>
    </row>
    <row r="438" spans="1:4" x14ac:dyDescent="0.2">
      <c r="A438" s="22"/>
      <c r="B438" s="22"/>
      <c r="C438" s="21"/>
      <c r="D438" s="12"/>
    </row>
    <row r="439" spans="1:4" x14ac:dyDescent="0.2">
      <c r="A439" s="22"/>
      <c r="B439" s="22"/>
      <c r="C439" s="21"/>
      <c r="D439" s="12"/>
    </row>
    <row r="440" spans="1:4" x14ac:dyDescent="0.2">
      <c r="A440" s="22"/>
      <c r="B440" s="22"/>
      <c r="C440" s="21"/>
      <c r="D440" s="12"/>
    </row>
    <row r="441" spans="1:4" x14ac:dyDescent="0.2">
      <c r="A441" s="22"/>
      <c r="B441" s="22"/>
      <c r="C441" s="21"/>
      <c r="D441" s="12"/>
    </row>
    <row r="442" spans="1:4" x14ac:dyDescent="0.2">
      <c r="A442" s="22"/>
      <c r="B442" s="22"/>
      <c r="C442" s="21"/>
      <c r="D442" s="12"/>
    </row>
    <row r="443" spans="1:4" x14ac:dyDescent="0.2">
      <c r="A443" s="22"/>
      <c r="B443" s="22"/>
      <c r="C443" s="21"/>
      <c r="D443" s="12"/>
    </row>
    <row r="444" spans="1:4" x14ac:dyDescent="0.2">
      <c r="A444" s="22"/>
      <c r="B444" s="22"/>
      <c r="C444" s="21"/>
      <c r="D444" s="12"/>
    </row>
    <row r="445" spans="1:4" x14ac:dyDescent="0.2">
      <c r="A445" s="22"/>
      <c r="B445" s="22"/>
      <c r="C445" s="21"/>
      <c r="D445" s="12"/>
    </row>
    <row r="446" spans="1:4" x14ac:dyDescent="0.2">
      <c r="A446" s="22"/>
      <c r="B446" s="22"/>
      <c r="C446" s="21"/>
      <c r="D446" s="12"/>
    </row>
    <row r="447" spans="1:4" x14ac:dyDescent="0.2">
      <c r="A447" s="22"/>
      <c r="B447" s="22"/>
      <c r="C447" s="21"/>
      <c r="D447" s="12"/>
    </row>
    <row r="448" spans="1:4" x14ac:dyDescent="0.2">
      <c r="A448" s="22"/>
      <c r="B448" s="22"/>
      <c r="C448" s="21"/>
      <c r="D448" s="12"/>
    </row>
    <row r="449" spans="1:4" x14ac:dyDescent="0.2">
      <c r="A449" s="22"/>
      <c r="B449" s="22"/>
      <c r="C449" s="21"/>
      <c r="D449" s="12"/>
    </row>
    <row r="450" spans="1:4" x14ac:dyDescent="0.2">
      <c r="A450" s="22"/>
      <c r="B450" s="22"/>
      <c r="C450" s="21"/>
      <c r="D450" s="12"/>
    </row>
    <row r="451" spans="1:4" x14ac:dyDescent="0.2">
      <c r="A451" s="22"/>
      <c r="B451" s="22"/>
      <c r="C451" s="21"/>
      <c r="D451" s="12"/>
    </row>
    <row r="452" spans="1:4" x14ac:dyDescent="0.2">
      <c r="A452" s="22"/>
      <c r="B452" s="22"/>
      <c r="C452" s="21"/>
      <c r="D452" s="12"/>
    </row>
    <row r="453" spans="1:4" x14ac:dyDescent="0.2">
      <c r="A453" s="22"/>
      <c r="B453" s="22"/>
      <c r="C453" s="21"/>
      <c r="D453" s="12"/>
    </row>
    <row r="454" spans="1:4" x14ac:dyDescent="0.2">
      <c r="A454" s="22"/>
      <c r="B454" s="22"/>
      <c r="C454" s="21"/>
      <c r="D454" s="12"/>
    </row>
    <row r="455" spans="1:4" x14ac:dyDescent="0.2">
      <c r="A455" s="22"/>
      <c r="B455" s="22"/>
      <c r="C455" s="21"/>
      <c r="D455" s="12"/>
    </row>
    <row r="456" spans="1:4" x14ac:dyDescent="0.2">
      <c r="A456" s="22"/>
      <c r="B456" s="22"/>
      <c r="C456" s="21"/>
      <c r="D456" s="12"/>
    </row>
    <row r="457" spans="1:4" x14ac:dyDescent="0.2">
      <c r="A457" s="22"/>
      <c r="B457" s="22"/>
      <c r="C457" s="21"/>
      <c r="D457" s="12"/>
    </row>
    <row r="458" spans="1:4" x14ac:dyDescent="0.2">
      <c r="A458" s="22"/>
      <c r="B458" s="22"/>
      <c r="C458" s="21"/>
      <c r="D458" s="12"/>
    </row>
    <row r="459" spans="1:4" x14ac:dyDescent="0.2">
      <c r="A459" s="22"/>
      <c r="B459" s="22"/>
      <c r="C459" s="21"/>
      <c r="D459" s="12"/>
    </row>
    <row r="460" spans="1:4" x14ac:dyDescent="0.2">
      <c r="A460" s="22"/>
      <c r="B460" s="22"/>
      <c r="C460" s="21"/>
      <c r="D460" s="12"/>
    </row>
    <row r="461" spans="1:4" x14ac:dyDescent="0.2">
      <c r="A461" s="22"/>
      <c r="B461" s="22"/>
      <c r="C461" s="21"/>
      <c r="D461" s="12"/>
    </row>
    <row r="462" spans="1:4" x14ac:dyDescent="0.2">
      <c r="A462" s="22"/>
      <c r="B462" s="22"/>
      <c r="C462" s="21"/>
      <c r="D462" s="12"/>
    </row>
    <row r="463" spans="1:4" x14ac:dyDescent="0.2">
      <c r="A463" s="22"/>
      <c r="B463" s="22"/>
      <c r="C463" s="21"/>
      <c r="D463" s="12"/>
    </row>
    <row r="464" spans="1:4" x14ac:dyDescent="0.2">
      <c r="A464" s="22"/>
      <c r="B464" s="22"/>
      <c r="C464" s="21"/>
      <c r="D464" s="12"/>
    </row>
    <row r="465" spans="1:4" x14ac:dyDescent="0.2">
      <c r="A465" s="22"/>
      <c r="B465" s="22"/>
      <c r="C465" s="21"/>
      <c r="D465" s="12"/>
    </row>
    <row r="466" spans="1:4" x14ac:dyDescent="0.2">
      <c r="A466" s="22"/>
      <c r="B466" s="22"/>
      <c r="C466" s="21"/>
      <c r="D466" s="12"/>
    </row>
    <row r="467" spans="1:4" x14ac:dyDescent="0.2">
      <c r="A467" s="22"/>
      <c r="B467" s="22"/>
      <c r="C467" s="21"/>
      <c r="D467" s="12"/>
    </row>
    <row r="468" spans="1:4" x14ac:dyDescent="0.2">
      <c r="A468" s="22"/>
      <c r="B468" s="22"/>
      <c r="C468" s="21"/>
      <c r="D468" s="12"/>
    </row>
    <row r="469" spans="1:4" x14ac:dyDescent="0.2">
      <c r="A469" s="22"/>
      <c r="B469" s="22"/>
      <c r="C469" s="21"/>
      <c r="D469" s="12"/>
    </row>
    <row r="470" spans="1:4" x14ac:dyDescent="0.2">
      <c r="A470" s="22"/>
      <c r="B470" s="22"/>
      <c r="C470" s="21"/>
      <c r="D470" s="12"/>
    </row>
    <row r="471" spans="1:4" x14ac:dyDescent="0.2">
      <c r="A471" s="22"/>
      <c r="B471" s="22"/>
      <c r="C471" s="21"/>
      <c r="D471" s="12"/>
    </row>
    <row r="472" spans="1:4" x14ac:dyDescent="0.2">
      <c r="A472" s="22"/>
      <c r="B472" s="22"/>
      <c r="C472" s="21"/>
      <c r="D472" s="12"/>
    </row>
    <row r="473" spans="1:4" x14ac:dyDescent="0.2">
      <c r="A473" s="22"/>
      <c r="B473" s="22"/>
      <c r="C473" s="21"/>
      <c r="D473" s="12"/>
    </row>
    <row r="474" spans="1:4" x14ac:dyDescent="0.2">
      <c r="A474" s="22"/>
      <c r="B474" s="22"/>
      <c r="C474" s="21"/>
      <c r="D474" s="12"/>
    </row>
    <row r="475" spans="1:4" x14ac:dyDescent="0.2">
      <c r="A475" s="22"/>
      <c r="B475" s="22"/>
      <c r="C475" s="21"/>
      <c r="D475" s="12"/>
    </row>
    <row r="476" spans="1:4" x14ac:dyDescent="0.2">
      <c r="A476" s="22"/>
      <c r="B476" s="22"/>
      <c r="C476" s="21"/>
      <c r="D476" s="12"/>
    </row>
    <row r="477" spans="1:4" x14ac:dyDescent="0.2">
      <c r="A477" s="22"/>
      <c r="B477" s="22"/>
      <c r="C477" s="21"/>
      <c r="D477" s="12"/>
    </row>
    <row r="478" spans="1:4" x14ac:dyDescent="0.2">
      <c r="A478" s="22"/>
      <c r="B478" s="22"/>
      <c r="C478" s="21"/>
      <c r="D478" s="12"/>
    </row>
    <row r="479" spans="1:4" x14ac:dyDescent="0.2">
      <c r="A479" s="22"/>
      <c r="B479" s="22"/>
      <c r="C479" s="21"/>
      <c r="D479" s="12"/>
    </row>
    <row r="480" spans="1:4" x14ac:dyDescent="0.2">
      <c r="A480" s="22"/>
      <c r="B480" s="22"/>
      <c r="C480" s="21"/>
      <c r="D480" s="12"/>
    </row>
    <row r="481" spans="1:4" x14ac:dyDescent="0.2">
      <c r="A481" s="22"/>
      <c r="B481" s="22"/>
      <c r="C481" s="21"/>
      <c r="D481" s="12"/>
    </row>
    <row r="482" spans="1:4" x14ac:dyDescent="0.2">
      <c r="A482" s="22"/>
      <c r="B482" s="22"/>
      <c r="C482" s="21"/>
      <c r="D482" s="12"/>
    </row>
    <row r="483" spans="1:4" x14ac:dyDescent="0.2">
      <c r="A483" s="22"/>
      <c r="B483" s="22"/>
      <c r="C483" s="21"/>
      <c r="D483" s="12"/>
    </row>
    <row r="484" spans="1:4" x14ac:dyDescent="0.2">
      <c r="A484" s="22"/>
      <c r="B484" s="22"/>
      <c r="C484" s="21"/>
      <c r="D484" s="12"/>
    </row>
    <row r="485" spans="1:4" x14ac:dyDescent="0.2">
      <c r="A485" s="22"/>
      <c r="B485" s="22"/>
      <c r="C485" s="21"/>
      <c r="D485" s="12"/>
    </row>
    <row r="486" spans="1:4" x14ac:dyDescent="0.2">
      <c r="A486" s="22"/>
      <c r="B486" s="22"/>
      <c r="C486" s="21"/>
      <c r="D486" s="12"/>
    </row>
    <row r="487" spans="1:4" x14ac:dyDescent="0.2">
      <c r="A487" s="22"/>
      <c r="B487" s="22"/>
      <c r="C487" s="21"/>
      <c r="D487" s="12"/>
    </row>
    <row r="488" spans="1:4" x14ac:dyDescent="0.2">
      <c r="A488" s="22"/>
      <c r="B488" s="22"/>
      <c r="C488" s="21"/>
      <c r="D488" s="12"/>
    </row>
    <row r="489" spans="1:4" x14ac:dyDescent="0.2">
      <c r="A489" s="22"/>
      <c r="B489" s="22"/>
      <c r="C489" s="21"/>
      <c r="D489" s="12"/>
    </row>
    <row r="490" spans="1:4" x14ac:dyDescent="0.2">
      <c r="A490" s="22"/>
      <c r="B490" s="22"/>
      <c r="C490" s="21"/>
      <c r="D490" s="12"/>
    </row>
    <row r="491" spans="1:4" x14ac:dyDescent="0.2">
      <c r="A491" s="22"/>
      <c r="B491" s="22"/>
      <c r="C491" s="21"/>
      <c r="D491" s="12"/>
    </row>
    <row r="492" spans="1:4" x14ac:dyDescent="0.2">
      <c r="A492" s="22"/>
      <c r="B492" s="22"/>
      <c r="C492" s="21"/>
      <c r="D492" s="12"/>
    </row>
    <row r="493" spans="1:4" x14ac:dyDescent="0.2">
      <c r="A493" s="22"/>
      <c r="B493" s="22"/>
      <c r="C493" s="21"/>
      <c r="D493" s="12"/>
    </row>
    <row r="494" spans="1:4" x14ac:dyDescent="0.2">
      <c r="A494" s="22"/>
      <c r="B494" s="22"/>
      <c r="C494" s="21"/>
      <c r="D494" s="12"/>
    </row>
    <row r="495" spans="1:4" x14ac:dyDescent="0.2">
      <c r="A495" s="22"/>
      <c r="B495" s="22"/>
      <c r="C495" s="21"/>
      <c r="D495" s="12"/>
    </row>
    <row r="496" spans="1:4" x14ac:dyDescent="0.2">
      <c r="A496" s="22"/>
      <c r="B496" s="22"/>
      <c r="C496" s="21"/>
      <c r="D496" s="12"/>
    </row>
    <row r="497" spans="1:4" x14ac:dyDescent="0.2">
      <c r="A497" s="22"/>
      <c r="B497" s="22"/>
      <c r="C497" s="21"/>
      <c r="D497" s="12"/>
    </row>
    <row r="498" spans="1:4" x14ac:dyDescent="0.2">
      <c r="A498" s="22"/>
      <c r="B498" s="22"/>
      <c r="C498" s="21"/>
      <c r="D498" s="12"/>
    </row>
    <row r="499" spans="1:4" x14ac:dyDescent="0.2">
      <c r="A499" s="22"/>
      <c r="B499" s="22"/>
      <c r="C499" s="21"/>
      <c r="D499" s="12"/>
    </row>
    <row r="500" spans="1:4" x14ac:dyDescent="0.2">
      <c r="A500" s="22"/>
      <c r="B500" s="22"/>
      <c r="C500" s="21"/>
      <c r="D500" s="12"/>
    </row>
    <row r="501" spans="1:4" x14ac:dyDescent="0.2">
      <c r="A501" s="22"/>
      <c r="B501" s="22"/>
      <c r="C501" s="21"/>
      <c r="D501" s="12"/>
    </row>
    <row r="502" spans="1:4" x14ac:dyDescent="0.2">
      <c r="A502" s="22"/>
      <c r="B502" s="22"/>
      <c r="C502" s="21"/>
      <c r="D502" s="12"/>
    </row>
    <row r="503" spans="1:4" x14ac:dyDescent="0.2">
      <c r="A503" s="22"/>
      <c r="B503" s="22"/>
      <c r="C503" s="21"/>
      <c r="D503" s="12"/>
    </row>
    <row r="504" spans="1:4" x14ac:dyDescent="0.2">
      <c r="A504" s="22"/>
      <c r="B504" s="22"/>
      <c r="C504" s="21"/>
      <c r="D504" s="12"/>
    </row>
    <row r="505" spans="1:4" x14ac:dyDescent="0.2">
      <c r="A505" s="22"/>
      <c r="B505" s="22"/>
      <c r="C505" s="21"/>
      <c r="D505" s="12"/>
    </row>
    <row r="506" spans="1:4" x14ac:dyDescent="0.2">
      <c r="A506" s="22"/>
      <c r="B506" s="22"/>
      <c r="C506" s="21"/>
      <c r="D506" s="12"/>
    </row>
    <row r="507" spans="1:4" x14ac:dyDescent="0.2">
      <c r="A507" s="22"/>
      <c r="B507" s="22"/>
      <c r="C507" s="21"/>
      <c r="D507" s="12"/>
    </row>
    <row r="508" spans="1:4" x14ac:dyDescent="0.2">
      <c r="A508" s="22"/>
      <c r="B508" s="22"/>
      <c r="C508" s="21"/>
      <c r="D508" s="12"/>
    </row>
    <row r="509" spans="1:4" x14ac:dyDescent="0.2">
      <c r="A509" s="22"/>
      <c r="B509" s="22"/>
      <c r="C509" s="21"/>
      <c r="D509" s="12"/>
    </row>
    <row r="510" spans="1:4" x14ac:dyDescent="0.2">
      <c r="A510" s="22"/>
      <c r="B510" s="22"/>
      <c r="C510" s="21"/>
      <c r="D510" s="12"/>
    </row>
    <row r="511" spans="1:4" x14ac:dyDescent="0.2">
      <c r="A511" s="22"/>
      <c r="B511" s="22"/>
      <c r="C511" s="21"/>
      <c r="D511" s="12"/>
    </row>
    <row r="512" spans="1:4" x14ac:dyDescent="0.2">
      <c r="A512" s="22"/>
      <c r="B512" s="22"/>
      <c r="C512" s="21"/>
      <c r="D512" s="12"/>
    </row>
    <row r="513" spans="1:4" x14ac:dyDescent="0.2">
      <c r="A513" s="22"/>
      <c r="B513" s="22"/>
      <c r="C513" s="21"/>
      <c r="D513" s="12"/>
    </row>
    <row r="514" spans="1:4" x14ac:dyDescent="0.2">
      <c r="A514" s="22"/>
      <c r="B514" s="22"/>
      <c r="C514" s="21"/>
      <c r="D514" s="12"/>
    </row>
    <row r="515" spans="1:4" x14ac:dyDescent="0.2">
      <c r="A515" s="22"/>
      <c r="B515" s="22"/>
      <c r="C515" s="21"/>
      <c r="D515" s="12"/>
    </row>
    <row r="516" spans="1:4" x14ac:dyDescent="0.2">
      <c r="A516" s="22"/>
      <c r="B516" s="22"/>
      <c r="C516" s="21"/>
      <c r="D516" s="12"/>
    </row>
    <row r="517" spans="1:4" x14ac:dyDescent="0.2">
      <c r="A517" s="22"/>
      <c r="B517" s="22"/>
      <c r="C517" s="21"/>
      <c r="D517" s="12"/>
    </row>
    <row r="518" spans="1:4" x14ac:dyDescent="0.2">
      <c r="A518" s="22"/>
      <c r="B518" s="22"/>
      <c r="C518" s="21"/>
      <c r="D518" s="12"/>
    </row>
    <row r="519" spans="1:4" x14ac:dyDescent="0.2">
      <c r="A519" s="22"/>
      <c r="B519" s="22"/>
      <c r="C519" s="21"/>
      <c r="D519" s="12"/>
    </row>
    <row r="520" spans="1:4" x14ac:dyDescent="0.2">
      <c r="A520" s="22"/>
      <c r="B520" s="22"/>
      <c r="C520" s="21"/>
      <c r="D520" s="12"/>
    </row>
    <row r="521" spans="1:4" x14ac:dyDescent="0.2">
      <c r="A521" s="22"/>
      <c r="B521" s="22"/>
      <c r="C521" s="21"/>
      <c r="D521" s="12"/>
    </row>
    <row r="522" spans="1:4" x14ac:dyDescent="0.2">
      <c r="A522" s="22"/>
      <c r="B522" s="22"/>
      <c r="C522" s="21"/>
      <c r="D522" s="12"/>
    </row>
    <row r="523" spans="1:4" x14ac:dyDescent="0.2">
      <c r="A523" s="22"/>
      <c r="B523" s="22"/>
      <c r="C523" s="21"/>
      <c r="D523" s="12"/>
    </row>
    <row r="524" spans="1:4" x14ac:dyDescent="0.2">
      <c r="A524" s="22"/>
      <c r="B524" s="22"/>
      <c r="C524" s="21"/>
      <c r="D524" s="12"/>
    </row>
    <row r="525" spans="1:4" x14ac:dyDescent="0.2">
      <c r="A525" s="22"/>
      <c r="B525" s="22"/>
      <c r="C525" s="21"/>
      <c r="D525" s="12"/>
    </row>
    <row r="526" spans="1:4" x14ac:dyDescent="0.2">
      <c r="A526" s="22"/>
      <c r="B526" s="22"/>
      <c r="C526" s="21"/>
      <c r="D526" s="12"/>
    </row>
    <row r="527" spans="1:4" x14ac:dyDescent="0.2">
      <c r="A527" s="22"/>
      <c r="B527" s="22"/>
      <c r="C527" s="21"/>
      <c r="D527" s="12"/>
    </row>
    <row r="528" spans="1:4" x14ac:dyDescent="0.2">
      <c r="A528" s="22"/>
      <c r="B528" s="22"/>
      <c r="C528" s="21"/>
      <c r="D528" s="12"/>
    </row>
    <row r="529" spans="1:4" x14ac:dyDescent="0.2">
      <c r="A529" s="22"/>
      <c r="B529" s="22"/>
      <c r="C529" s="21"/>
      <c r="D529" s="12"/>
    </row>
    <row r="530" spans="1:4" x14ac:dyDescent="0.2">
      <c r="A530" s="22"/>
      <c r="B530" s="22"/>
      <c r="C530" s="21"/>
      <c r="D530" s="12"/>
    </row>
    <row r="531" spans="1:4" x14ac:dyDescent="0.2">
      <c r="A531" s="22"/>
      <c r="B531" s="22"/>
      <c r="C531" s="21"/>
      <c r="D531" s="12"/>
    </row>
    <row r="532" spans="1:4" x14ac:dyDescent="0.2">
      <c r="A532" s="22"/>
      <c r="B532" s="22"/>
      <c r="C532" s="21"/>
      <c r="D532" s="12"/>
    </row>
    <row r="533" spans="1:4" x14ac:dyDescent="0.2">
      <c r="A533" s="22"/>
      <c r="B533" s="22"/>
      <c r="C533" s="21"/>
      <c r="D533" s="12"/>
    </row>
    <row r="534" spans="1:4" x14ac:dyDescent="0.2">
      <c r="A534" s="22"/>
      <c r="B534" s="22"/>
      <c r="C534" s="21"/>
      <c r="D534" s="12"/>
    </row>
    <row r="535" spans="1:4" x14ac:dyDescent="0.2">
      <c r="A535" s="22"/>
      <c r="B535" s="22"/>
      <c r="C535" s="21"/>
      <c r="D535" s="12"/>
    </row>
    <row r="536" spans="1:4" x14ac:dyDescent="0.2">
      <c r="A536" s="22"/>
      <c r="B536" s="22"/>
      <c r="C536" s="21"/>
      <c r="D536" s="12"/>
    </row>
    <row r="537" spans="1:4" x14ac:dyDescent="0.2">
      <c r="A537" s="22"/>
      <c r="B537" s="22"/>
      <c r="C537" s="21"/>
      <c r="D537" s="12"/>
    </row>
    <row r="538" spans="1:4" x14ac:dyDescent="0.2">
      <c r="A538" s="22"/>
      <c r="B538" s="22"/>
      <c r="C538" s="21"/>
      <c r="D538" s="12"/>
    </row>
    <row r="539" spans="1:4" x14ac:dyDescent="0.2">
      <c r="A539" s="22"/>
      <c r="B539" s="22"/>
      <c r="C539" s="21"/>
      <c r="D539" s="12"/>
    </row>
    <row r="540" spans="1:4" x14ac:dyDescent="0.2">
      <c r="A540" s="22"/>
      <c r="B540" s="22"/>
      <c r="C540" s="21"/>
      <c r="D540" s="12"/>
    </row>
    <row r="541" spans="1:4" x14ac:dyDescent="0.2">
      <c r="A541" s="22"/>
      <c r="B541" s="22"/>
      <c r="C541" s="21"/>
      <c r="D541" s="12"/>
    </row>
    <row r="542" spans="1:4" x14ac:dyDescent="0.2">
      <c r="A542" s="22"/>
      <c r="B542" s="22"/>
      <c r="C542" s="21"/>
      <c r="D542" s="12"/>
    </row>
    <row r="543" spans="1:4" x14ac:dyDescent="0.2">
      <c r="A543" s="22"/>
      <c r="B543" s="22"/>
      <c r="C543" s="21"/>
      <c r="D543" s="12"/>
    </row>
    <row r="544" spans="1:4" x14ac:dyDescent="0.2">
      <c r="A544" s="22"/>
      <c r="B544" s="22"/>
      <c r="C544" s="21"/>
      <c r="D544" s="12"/>
    </row>
    <row r="545" spans="1:4" x14ac:dyDescent="0.2">
      <c r="A545" s="22"/>
      <c r="B545" s="22"/>
      <c r="C545" s="21"/>
      <c r="D545" s="12"/>
    </row>
    <row r="546" spans="1:4" x14ac:dyDescent="0.2">
      <c r="A546" s="22"/>
      <c r="B546" s="22"/>
      <c r="C546" s="21"/>
      <c r="D546" s="12"/>
    </row>
    <row r="547" spans="1:4" x14ac:dyDescent="0.2">
      <c r="A547" s="22"/>
      <c r="B547" s="22"/>
      <c r="C547" s="21"/>
      <c r="D547" s="12"/>
    </row>
    <row r="548" spans="1:4" x14ac:dyDescent="0.2">
      <c r="A548" s="22"/>
      <c r="B548" s="22"/>
      <c r="C548" s="21"/>
      <c r="D548" s="12"/>
    </row>
    <row r="549" spans="1:4" x14ac:dyDescent="0.2">
      <c r="A549" s="22"/>
      <c r="B549" s="22"/>
      <c r="C549" s="21"/>
      <c r="D549" s="12"/>
    </row>
    <row r="550" spans="1:4" x14ac:dyDescent="0.2">
      <c r="A550" s="22"/>
      <c r="B550" s="22"/>
      <c r="C550" s="21"/>
      <c r="D550" s="12"/>
    </row>
    <row r="551" spans="1:4" x14ac:dyDescent="0.2">
      <c r="A551" s="22"/>
      <c r="B551" s="22"/>
      <c r="C551" s="21"/>
      <c r="D551" s="12"/>
    </row>
    <row r="552" spans="1:4" x14ac:dyDescent="0.2">
      <c r="A552" s="22"/>
      <c r="B552" s="22"/>
      <c r="C552" s="21"/>
      <c r="D552" s="12"/>
    </row>
    <row r="553" spans="1:4" x14ac:dyDescent="0.2">
      <c r="A553" s="22"/>
      <c r="B553" s="22"/>
      <c r="C553" s="21"/>
      <c r="D553" s="12"/>
    </row>
    <row r="554" spans="1:4" x14ac:dyDescent="0.2">
      <c r="A554" s="22"/>
      <c r="B554" s="22"/>
      <c r="C554" s="21"/>
      <c r="D554" s="12"/>
    </row>
    <row r="555" spans="1:4" x14ac:dyDescent="0.2">
      <c r="A555" s="22"/>
      <c r="B555" s="22"/>
      <c r="C555" s="21"/>
      <c r="D555" s="12"/>
    </row>
    <row r="556" spans="1:4" x14ac:dyDescent="0.2">
      <c r="A556" s="22"/>
      <c r="B556" s="22"/>
      <c r="C556" s="21"/>
      <c r="D556" s="12"/>
    </row>
    <row r="557" spans="1:4" x14ac:dyDescent="0.2">
      <c r="A557" s="22"/>
      <c r="B557" s="22"/>
      <c r="C557" s="21"/>
      <c r="D557" s="12"/>
    </row>
    <row r="558" spans="1:4" x14ac:dyDescent="0.2">
      <c r="A558" s="22"/>
      <c r="B558" s="22"/>
      <c r="C558" s="21"/>
      <c r="D558" s="12"/>
    </row>
    <row r="559" spans="1:4" x14ac:dyDescent="0.2">
      <c r="A559" s="22"/>
      <c r="B559" s="22"/>
      <c r="C559" s="21"/>
      <c r="D559" s="12"/>
    </row>
    <row r="560" spans="1:4" x14ac:dyDescent="0.2">
      <c r="A560" s="22"/>
      <c r="B560" s="22"/>
      <c r="C560" s="21"/>
      <c r="D560" s="12"/>
    </row>
    <row r="561" spans="1:4" x14ac:dyDescent="0.2">
      <c r="A561" s="22"/>
      <c r="B561" s="22"/>
      <c r="C561" s="21"/>
      <c r="D561" s="12"/>
    </row>
    <row r="562" spans="1:4" x14ac:dyDescent="0.2">
      <c r="A562" s="22"/>
      <c r="B562" s="22"/>
      <c r="C562" s="21"/>
      <c r="D562" s="12"/>
    </row>
    <row r="563" spans="1:4" x14ac:dyDescent="0.2">
      <c r="A563" s="22"/>
      <c r="B563" s="22"/>
      <c r="C563" s="21"/>
      <c r="D563" s="12"/>
    </row>
    <row r="564" spans="1:4" x14ac:dyDescent="0.2">
      <c r="A564" s="22"/>
      <c r="B564" s="22"/>
      <c r="C564" s="21"/>
      <c r="D564" s="12"/>
    </row>
    <row r="565" spans="1:4" x14ac:dyDescent="0.2">
      <c r="A565" s="22"/>
      <c r="B565" s="22"/>
      <c r="C565" s="21"/>
      <c r="D565" s="12"/>
    </row>
    <row r="566" spans="1:4" x14ac:dyDescent="0.2">
      <c r="A566" s="22"/>
      <c r="B566" s="22"/>
      <c r="C566" s="21"/>
      <c r="D566" s="12"/>
    </row>
    <row r="567" spans="1:4" x14ac:dyDescent="0.2">
      <c r="A567" s="22"/>
      <c r="B567" s="22"/>
      <c r="C567" s="21"/>
      <c r="D567" s="12"/>
    </row>
    <row r="568" spans="1:4" x14ac:dyDescent="0.2">
      <c r="A568" s="22"/>
      <c r="B568" s="22"/>
      <c r="C568" s="21"/>
      <c r="D568" s="12"/>
    </row>
    <row r="569" spans="1:4" x14ac:dyDescent="0.2">
      <c r="A569" s="22"/>
      <c r="B569" s="22"/>
      <c r="C569" s="21"/>
      <c r="D569" s="12"/>
    </row>
    <row r="570" spans="1:4" x14ac:dyDescent="0.2">
      <c r="A570" s="22"/>
      <c r="B570" s="22"/>
      <c r="C570" s="21"/>
      <c r="D570" s="12"/>
    </row>
    <row r="571" spans="1:4" x14ac:dyDescent="0.2">
      <c r="A571" s="22"/>
      <c r="B571" s="22"/>
      <c r="C571" s="21"/>
      <c r="D571" s="12"/>
    </row>
    <row r="572" spans="1:4" x14ac:dyDescent="0.2">
      <c r="A572" s="22"/>
      <c r="B572" s="22"/>
      <c r="C572" s="21"/>
      <c r="D572" s="12"/>
    </row>
    <row r="573" spans="1:4" x14ac:dyDescent="0.2">
      <c r="A573" s="22"/>
      <c r="B573" s="22"/>
      <c r="C573" s="21"/>
      <c r="D573" s="12"/>
    </row>
    <row r="574" spans="1:4" x14ac:dyDescent="0.2">
      <c r="A574" s="22"/>
      <c r="B574" s="22"/>
      <c r="C574" s="21"/>
      <c r="D574" s="12"/>
    </row>
    <row r="575" spans="1:4" x14ac:dyDescent="0.2">
      <c r="A575" s="22"/>
      <c r="B575" s="22"/>
      <c r="C575" s="21"/>
      <c r="D575" s="12"/>
    </row>
    <row r="576" spans="1:4" x14ac:dyDescent="0.2">
      <c r="A576" s="22"/>
      <c r="B576" s="22"/>
      <c r="C576" s="21"/>
      <c r="D576" s="12"/>
    </row>
    <row r="577" spans="1:4" x14ac:dyDescent="0.2">
      <c r="A577" s="22"/>
      <c r="B577" s="22"/>
      <c r="C577" s="21"/>
      <c r="D577" s="12"/>
    </row>
    <row r="578" spans="1:4" x14ac:dyDescent="0.2">
      <c r="A578" s="22"/>
      <c r="B578" s="22"/>
      <c r="C578" s="21"/>
      <c r="D578" s="12"/>
    </row>
    <row r="579" spans="1:4" x14ac:dyDescent="0.2">
      <c r="A579" s="22"/>
      <c r="B579" s="22"/>
      <c r="C579" s="21"/>
      <c r="D579" s="12"/>
    </row>
    <row r="580" spans="1:4" x14ac:dyDescent="0.2">
      <c r="A580" s="22"/>
      <c r="B580" s="22"/>
      <c r="C580" s="21"/>
      <c r="D580" s="12"/>
    </row>
    <row r="581" spans="1:4" x14ac:dyDescent="0.2">
      <c r="A581" s="22"/>
      <c r="B581" s="22"/>
      <c r="C581" s="21"/>
      <c r="D581" s="12"/>
    </row>
    <row r="582" spans="1:4" x14ac:dyDescent="0.2">
      <c r="A582" s="22"/>
      <c r="B582" s="22"/>
      <c r="C582" s="21"/>
      <c r="D582" s="12"/>
    </row>
    <row r="583" spans="1:4" x14ac:dyDescent="0.2">
      <c r="A583" s="22"/>
      <c r="B583" s="22"/>
      <c r="C583" s="21"/>
      <c r="D583" s="12"/>
    </row>
    <row r="584" spans="1:4" x14ac:dyDescent="0.2">
      <c r="A584" s="22"/>
      <c r="B584" s="22"/>
      <c r="C584" s="21"/>
      <c r="D584" s="12"/>
    </row>
    <row r="585" spans="1:4" x14ac:dyDescent="0.2">
      <c r="A585" s="22"/>
      <c r="B585" s="22"/>
      <c r="C585" s="21"/>
      <c r="D585" s="12"/>
    </row>
    <row r="586" spans="1:4" x14ac:dyDescent="0.2">
      <c r="A586" s="22"/>
      <c r="B586" s="22"/>
      <c r="C586" s="21"/>
      <c r="D586" s="12"/>
    </row>
    <row r="587" spans="1:4" x14ac:dyDescent="0.2">
      <c r="A587" s="22"/>
      <c r="B587" s="22"/>
      <c r="C587" s="21"/>
      <c r="D587" s="12"/>
    </row>
    <row r="588" spans="1:4" x14ac:dyDescent="0.2">
      <c r="A588" s="22"/>
      <c r="B588" s="22"/>
      <c r="C588" s="21"/>
      <c r="D588" s="12"/>
    </row>
    <row r="589" spans="1:4" x14ac:dyDescent="0.2">
      <c r="A589" s="22"/>
      <c r="B589" s="22"/>
      <c r="C589" s="21"/>
      <c r="D589" s="12"/>
    </row>
    <row r="590" spans="1:4" x14ac:dyDescent="0.2">
      <c r="A590" s="22"/>
      <c r="B590" s="22"/>
      <c r="C590" s="21"/>
      <c r="D590" s="12"/>
    </row>
    <row r="591" spans="1:4" x14ac:dyDescent="0.2">
      <c r="A591" s="22"/>
      <c r="B591" s="22"/>
      <c r="C591" s="21"/>
      <c r="D591" s="12"/>
    </row>
    <row r="592" spans="1:4" x14ac:dyDescent="0.2">
      <c r="A592" s="22"/>
      <c r="B592" s="22"/>
      <c r="C592" s="21"/>
      <c r="D592" s="12"/>
    </row>
    <row r="593" spans="1:4" x14ac:dyDescent="0.2">
      <c r="A593" s="22"/>
      <c r="B593" s="22"/>
      <c r="C593" s="21"/>
      <c r="D593" s="12"/>
    </row>
    <row r="594" spans="1:4" x14ac:dyDescent="0.2">
      <c r="A594" s="22"/>
      <c r="B594" s="22"/>
      <c r="C594" s="21"/>
      <c r="D594" s="12"/>
    </row>
    <row r="595" spans="1:4" x14ac:dyDescent="0.2">
      <c r="A595" s="22"/>
      <c r="B595" s="22"/>
      <c r="C595" s="21"/>
      <c r="D595" s="12"/>
    </row>
    <row r="596" spans="1:4" x14ac:dyDescent="0.2">
      <c r="A596" s="22"/>
      <c r="B596" s="22"/>
      <c r="C596" s="21"/>
      <c r="D596" s="12"/>
    </row>
    <row r="597" spans="1:4" x14ac:dyDescent="0.2">
      <c r="A597" s="22"/>
      <c r="B597" s="22"/>
      <c r="C597" s="21"/>
      <c r="D597" s="12"/>
    </row>
    <row r="598" spans="1:4" x14ac:dyDescent="0.2">
      <c r="A598" s="22"/>
      <c r="B598" s="22"/>
      <c r="C598" s="21"/>
      <c r="D598" s="12"/>
    </row>
    <row r="599" spans="1:4" x14ac:dyDescent="0.2">
      <c r="A599" s="22"/>
      <c r="B599" s="22"/>
      <c r="C599" s="21"/>
      <c r="D599" s="12"/>
    </row>
    <row r="600" spans="1:4" x14ac:dyDescent="0.2">
      <c r="A600" s="22"/>
      <c r="B600" s="22"/>
      <c r="C600" s="21"/>
      <c r="D600" s="12"/>
    </row>
    <row r="601" spans="1:4" x14ac:dyDescent="0.2">
      <c r="A601" s="22"/>
      <c r="B601" s="22"/>
      <c r="C601" s="21"/>
      <c r="D601" s="12"/>
    </row>
    <row r="602" spans="1:4" x14ac:dyDescent="0.2">
      <c r="A602" s="22"/>
      <c r="B602" s="22"/>
      <c r="C602" s="21"/>
      <c r="D602" s="12"/>
    </row>
    <row r="603" spans="1:4" x14ac:dyDescent="0.2">
      <c r="A603" s="22"/>
      <c r="B603" s="22"/>
      <c r="C603" s="21"/>
      <c r="D603" s="12"/>
    </row>
    <row r="604" spans="1:4" x14ac:dyDescent="0.2">
      <c r="A604" s="22"/>
      <c r="B604" s="22"/>
      <c r="C604" s="21"/>
      <c r="D604" s="12"/>
    </row>
    <row r="605" spans="1:4" x14ac:dyDescent="0.2">
      <c r="A605" s="22"/>
      <c r="B605" s="22"/>
      <c r="C605" s="21"/>
      <c r="D605" s="12"/>
    </row>
    <row r="606" spans="1:4" x14ac:dyDescent="0.2">
      <c r="A606" s="22"/>
      <c r="B606" s="22"/>
      <c r="C606" s="21"/>
      <c r="D606" s="12"/>
    </row>
    <row r="607" spans="1:4" x14ac:dyDescent="0.2">
      <c r="A607" s="22"/>
      <c r="B607" s="22"/>
      <c r="C607" s="21"/>
      <c r="D607" s="12"/>
    </row>
    <row r="608" spans="1:4" x14ac:dyDescent="0.2">
      <c r="A608" s="22"/>
      <c r="B608" s="22"/>
      <c r="C608" s="21"/>
      <c r="D608" s="12"/>
    </row>
    <row r="609" spans="1:4" x14ac:dyDescent="0.2">
      <c r="A609" s="22"/>
      <c r="B609" s="22"/>
      <c r="C609" s="21"/>
      <c r="D609" s="12"/>
    </row>
    <row r="610" spans="1:4" x14ac:dyDescent="0.2">
      <c r="A610" s="22"/>
      <c r="B610" s="22"/>
      <c r="C610" s="21"/>
      <c r="D610" s="12"/>
    </row>
    <row r="611" spans="1:4" x14ac:dyDescent="0.2">
      <c r="A611" s="22"/>
      <c r="B611" s="22"/>
      <c r="C611" s="21"/>
      <c r="D611" s="12"/>
    </row>
    <row r="612" spans="1:4" x14ac:dyDescent="0.2">
      <c r="A612" s="22"/>
      <c r="B612" s="22"/>
      <c r="C612" s="21"/>
      <c r="D612" s="12"/>
    </row>
    <row r="613" spans="1:4" x14ac:dyDescent="0.2">
      <c r="A613" s="22"/>
      <c r="B613" s="22"/>
      <c r="C613" s="21"/>
      <c r="D613" s="12"/>
    </row>
    <row r="614" spans="1:4" x14ac:dyDescent="0.2">
      <c r="A614" s="22"/>
      <c r="B614" s="22"/>
      <c r="C614" s="21"/>
      <c r="D614" s="12"/>
    </row>
    <row r="615" spans="1:4" x14ac:dyDescent="0.2">
      <c r="A615" s="22"/>
      <c r="B615" s="22"/>
      <c r="C615" s="21"/>
      <c r="D615" s="12"/>
    </row>
    <row r="616" spans="1:4" x14ac:dyDescent="0.2">
      <c r="A616" s="22"/>
      <c r="B616" s="22"/>
      <c r="C616" s="21"/>
      <c r="D616" s="12"/>
    </row>
    <row r="617" spans="1:4" x14ac:dyDescent="0.2">
      <c r="A617" s="22"/>
      <c r="B617" s="22"/>
      <c r="C617" s="21"/>
      <c r="D617" s="12"/>
    </row>
    <row r="618" spans="1:4" x14ac:dyDescent="0.2">
      <c r="A618" s="22"/>
      <c r="B618" s="22"/>
      <c r="C618" s="21"/>
      <c r="D618" s="12"/>
    </row>
    <row r="619" spans="1:4" x14ac:dyDescent="0.2">
      <c r="A619" s="22"/>
      <c r="B619" s="22"/>
      <c r="C619" s="21"/>
      <c r="D619" s="12"/>
    </row>
    <row r="620" spans="1:4" x14ac:dyDescent="0.2">
      <c r="A620" s="22"/>
      <c r="B620" s="22"/>
      <c r="C620" s="21"/>
      <c r="D620" s="12"/>
    </row>
    <row r="621" spans="1:4" x14ac:dyDescent="0.2">
      <c r="A621" s="22"/>
      <c r="B621" s="22"/>
      <c r="C621" s="21"/>
      <c r="D621" s="12"/>
    </row>
    <row r="622" spans="1:4" x14ac:dyDescent="0.2">
      <c r="A622" s="22"/>
      <c r="B622" s="22"/>
      <c r="C622" s="21"/>
      <c r="D622" s="12"/>
    </row>
    <row r="623" spans="1:4" x14ac:dyDescent="0.2">
      <c r="A623" s="22"/>
      <c r="B623" s="22"/>
      <c r="C623" s="21"/>
      <c r="D623" s="12"/>
    </row>
    <row r="624" spans="1:4" x14ac:dyDescent="0.2">
      <c r="A624" s="22"/>
      <c r="B624" s="22"/>
      <c r="C624" s="21"/>
      <c r="D624" s="12"/>
    </row>
    <row r="625" spans="1:4" x14ac:dyDescent="0.2">
      <c r="A625" s="22"/>
      <c r="B625" s="22"/>
      <c r="C625" s="21"/>
      <c r="D625" s="12"/>
    </row>
    <row r="626" spans="1:4" x14ac:dyDescent="0.2">
      <c r="A626" s="22"/>
      <c r="B626" s="22"/>
      <c r="C626" s="21"/>
      <c r="D626" s="12"/>
    </row>
    <row r="627" spans="1:4" x14ac:dyDescent="0.2">
      <c r="A627" s="22"/>
      <c r="B627" s="22"/>
      <c r="C627" s="21"/>
      <c r="D627" s="12"/>
    </row>
    <row r="628" spans="1:4" x14ac:dyDescent="0.2">
      <c r="A628" s="22"/>
      <c r="B628" s="22"/>
      <c r="C628" s="21"/>
      <c r="D628" s="12"/>
    </row>
    <row r="629" spans="1:4" x14ac:dyDescent="0.2">
      <c r="A629" s="22"/>
      <c r="B629" s="22"/>
      <c r="C629" s="21"/>
      <c r="D629" s="12"/>
    </row>
    <row r="630" spans="1:4" x14ac:dyDescent="0.2">
      <c r="A630" s="22"/>
      <c r="B630" s="22"/>
      <c r="C630" s="21"/>
      <c r="D630" s="12"/>
    </row>
    <row r="631" spans="1:4" x14ac:dyDescent="0.2">
      <c r="A631" s="22"/>
      <c r="B631" s="22"/>
      <c r="C631" s="21"/>
      <c r="D631" s="12"/>
    </row>
    <row r="632" spans="1:4" x14ac:dyDescent="0.2">
      <c r="A632" s="22"/>
      <c r="B632" s="22"/>
      <c r="C632" s="21"/>
      <c r="D632" s="12"/>
    </row>
    <row r="633" spans="1:4" x14ac:dyDescent="0.2">
      <c r="A633" s="22"/>
      <c r="B633" s="22"/>
      <c r="C633" s="21"/>
      <c r="D633" s="12"/>
    </row>
    <row r="634" spans="1:4" x14ac:dyDescent="0.2">
      <c r="A634" s="22"/>
      <c r="B634" s="22"/>
      <c r="C634" s="21"/>
      <c r="D634" s="12"/>
    </row>
    <row r="635" spans="1:4" x14ac:dyDescent="0.2">
      <c r="A635" s="22"/>
      <c r="B635" s="22"/>
      <c r="C635" s="21"/>
      <c r="D635" s="12"/>
    </row>
    <row r="636" spans="1:4" x14ac:dyDescent="0.2">
      <c r="A636" s="22"/>
      <c r="B636" s="22"/>
      <c r="C636" s="21"/>
      <c r="D636" s="12"/>
    </row>
    <row r="637" spans="1:4" x14ac:dyDescent="0.2">
      <c r="A637" s="22"/>
      <c r="B637" s="22"/>
      <c r="C637" s="21"/>
      <c r="D637" s="12"/>
    </row>
    <row r="638" spans="1:4" x14ac:dyDescent="0.2">
      <c r="A638" s="22"/>
      <c r="B638" s="22"/>
      <c r="C638" s="21"/>
      <c r="D638" s="12"/>
    </row>
    <row r="639" spans="1:4" x14ac:dyDescent="0.2">
      <c r="A639" s="22"/>
      <c r="B639" s="22"/>
      <c r="C639" s="21"/>
      <c r="D639" s="12"/>
    </row>
    <row r="640" spans="1:4" x14ac:dyDescent="0.2">
      <c r="A640" s="22"/>
      <c r="B640" s="22"/>
      <c r="C640" s="21"/>
      <c r="D640" s="12"/>
    </row>
    <row r="641" spans="1:4" x14ac:dyDescent="0.2">
      <c r="A641" s="22"/>
      <c r="B641" s="22"/>
      <c r="C641" s="21"/>
      <c r="D641" s="12"/>
    </row>
    <row r="642" spans="1:4" x14ac:dyDescent="0.2">
      <c r="A642" s="22"/>
      <c r="B642" s="22"/>
      <c r="C642" s="21"/>
      <c r="D642" s="12"/>
    </row>
    <row r="643" spans="1:4" x14ac:dyDescent="0.2">
      <c r="A643" s="22"/>
      <c r="B643" s="22"/>
      <c r="C643" s="21"/>
      <c r="D643" s="12"/>
    </row>
    <row r="644" spans="1:4" x14ac:dyDescent="0.2">
      <c r="A644" s="22"/>
      <c r="B644" s="22"/>
      <c r="C644" s="21"/>
      <c r="D644" s="12"/>
    </row>
    <row r="645" spans="1:4" x14ac:dyDescent="0.2">
      <c r="A645" s="22"/>
      <c r="B645" s="22"/>
      <c r="C645" s="21"/>
      <c r="D645" s="12"/>
    </row>
    <row r="646" spans="1:4" x14ac:dyDescent="0.2">
      <c r="A646" s="22"/>
      <c r="B646" s="22"/>
      <c r="C646" s="21"/>
      <c r="D646" s="12"/>
    </row>
    <row r="647" spans="1:4" x14ac:dyDescent="0.2">
      <c r="A647" s="22"/>
      <c r="B647" s="22"/>
      <c r="C647" s="21"/>
      <c r="D647" s="12"/>
    </row>
    <row r="648" spans="1:4" x14ac:dyDescent="0.2">
      <c r="A648" s="22"/>
      <c r="B648" s="22"/>
      <c r="C648" s="21"/>
      <c r="D648" s="12"/>
    </row>
    <row r="649" spans="1:4" x14ac:dyDescent="0.2">
      <c r="A649" s="22"/>
      <c r="B649" s="22"/>
      <c r="C649" s="21"/>
      <c r="D649" s="12"/>
    </row>
    <row r="650" spans="1:4" x14ac:dyDescent="0.2">
      <c r="A650" s="22"/>
      <c r="B650" s="22"/>
      <c r="C650" s="21"/>
      <c r="D650" s="12"/>
    </row>
    <row r="651" spans="1:4" x14ac:dyDescent="0.2">
      <c r="A651" s="22"/>
      <c r="B651" s="22"/>
      <c r="C651" s="21"/>
      <c r="D651" s="12"/>
    </row>
    <row r="652" spans="1:4" x14ac:dyDescent="0.2">
      <c r="A652" s="22"/>
      <c r="B652" s="22"/>
      <c r="C652" s="21"/>
      <c r="D652" s="12"/>
    </row>
    <row r="653" spans="1:4" x14ac:dyDescent="0.2">
      <c r="A653" s="22"/>
      <c r="B653" s="22"/>
      <c r="C653" s="21"/>
      <c r="D653" s="12"/>
    </row>
    <row r="654" spans="1:4" x14ac:dyDescent="0.2">
      <c r="A654" s="22"/>
      <c r="B654" s="22"/>
      <c r="C654" s="21"/>
      <c r="D654" s="12"/>
    </row>
    <row r="655" spans="1:4" x14ac:dyDescent="0.2">
      <c r="A655" s="22"/>
      <c r="B655" s="22"/>
      <c r="C655" s="21"/>
      <c r="D655" s="12"/>
    </row>
    <row r="656" spans="1:4" x14ac:dyDescent="0.2">
      <c r="A656" s="22"/>
      <c r="B656" s="22"/>
      <c r="C656" s="21"/>
      <c r="D656" s="12"/>
    </row>
    <row r="657" spans="1:4" x14ac:dyDescent="0.2">
      <c r="A657" s="22"/>
      <c r="B657" s="22"/>
      <c r="C657" s="21"/>
      <c r="D657" s="12"/>
    </row>
    <row r="658" spans="1:4" x14ac:dyDescent="0.2">
      <c r="A658" s="22"/>
      <c r="B658" s="22"/>
      <c r="C658" s="21"/>
      <c r="D658" s="12"/>
    </row>
    <row r="659" spans="1:4" x14ac:dyDescent="0.2">
      <c r="A659" s="22"/>
      <c r="B659" s="22"/>
      <c r="C659" s="21"/>
      <c r="D659" s="12"/>
    </row>
    <row r="660" spans="1:4" x14ac:dyDescent="0.2">
      <c r="A660" s="22"/>
      <c r="B660" s="22"/>
      <c r="C660" s="21"/>
      <c r="D660" s="12"/>
    </row>
    <row r="661" spans="1:4" x14ac:dyDescent="0.2">
      <c r="A661" s="22"/>
      <c r="B661" s="22"/>
      <c r="C661" s="21"/>
      <c r="D661" s="12"/>
    </row>
    <row r="662" spans="1:4" x14ac:dyDescent="0.2">
      <c r="A662" s="22"/>
      <c r="B662" s="22"/>
      <c r="C662" s="21"/>
      <c r="D662" s="12"/>
    </row>
    <row r="663" spans="1:4" x14ac:dyDescent="0.2">
      <c r="A663" s="22"/>
      <c r="B663" s="22"/>
      <c r="C663" s="21"/>
      <c r="D663" s="12"/>
    </row>
    <row r="664" spans="1:4" x14ac:dyDescent="0.2">
      <c r="A664" s="22"/>
      <c r="B664" s="22"/>
      <c r="C664" s="21"/>
      <c r="D664" s="12"/>
    </row>
    <row r="665" spans="1:4" x14ac:dyDescent="0.2">
      <c r="A665" s="22"/>
      <c r="B665" s="22"/>
      <c r="C665" s="21"/>
      <c r="D665" s="12"/>
    </row>
    <row r="666" spans="1:4" x14ac:dyDescent="0.2">
      <c r="A666" s="22"/>
      <c r="B666" s="22"/>
      <c r="C666" s="21"/>
      <c r="D666" s="12"/>
    </row>
    <row r="667" spans="1:4" x14ac:dyDescent="0.2">
      <c r="A667" s="22"/>
      <c r="B667" s="22"/>
      <c r="C667" s="21"/>
      <c r="D667" s="12"/>
    </row>
    <row r="668" spans="1:4" x14ac:dyDescent="0.2">
      <c r="A668" s="22"/>
      <c r="B668" s="22"/>
      <c r="C668" s="21"/>
      <c r="D668" s="12"/>
    </row>
    <row r="669" spans="1:4" x14ac:dyDescent="0.2">
      <c r="A669" s="22"/>
      <c r="B669" s="22"/>
      <c r="C669" s="21"/>
      <c r="D669" s="12"/>
    </row>
    <row r="670" spans="1:4" x14ac:dyDescent="0.2">
      <c r="A670" s="22"/>
      <c r="B670" s="22"/>
      <c r="C670" s="21"/>
      <c r="D670" s="12"/>
    </row>
    <row r="671" spans="1:4" x14ac:dyDescent="0.2">
      <c r="A671" s="22"/>
      <c r="B671" s="22"/>
      <c r="C671" s="21"/>
      <c r="D671" s="12"/>
    </row>
    <row r="672" spans="1:4" x14ac:dyDescent="0.2">
      <c r="A672" s="22"/>
      <c r="B672" s="22"/>
      <c r="C672" s="21"/>
      <c r="D672" s="12"/>
    </row>
    <row r="673" spans="1:4" x14ac:dyDescent="0.2">
      <c r="A673" s="22"/>
      <c r="B673" s="22"/>
      <c r="C673" s="21"/>
      <c r="D673" s="12"/>
    </row>
    <row r="674" spans="1:4" x14ac:dyDescent="0.2">
      <c r="A674" s="22"/>
      <c r="B674" s="22"/>
      <c r="C674" s="21"/>
      <c r="D674" s="12"/>
    </row>
    <row r="675" spans="1:4" x14ac:dyDescent="0.2">
      <c r="A675" s="22"/>
      <c r="B675" s="22"/>
      <c r="C675" s="21"/>
      <c r="D675" s="12"/>
    </row>
    <row r="676" spans="1:4" x14ac:dyDescent="0.2">
      <c r="A676" s="22"/>
      <c r="B676" s="22"/>
      <c r="C676" s="21"/>
      <c r="D676" s="12"/>
    </row>
    <row r="677" spans="1:4" x14ac:dyDescent="0.2">
      <c r="A677" s="22"/>
      <c r="B677" s="22"/>
      <c r="C677" s="21"/>
      <c r="D677" s="12"/>
    </row>
    <row r="678" spans="1:4" x14ac:dyDescent="0.2">
      <c r="A678" s="22"/>
      <c r="B678" s="22"/>
      <c r="C678" s="21"/>
      <c r="D678" s="12"/>
    </row>
    <row r="679" spans="1:4" x14ac:dyDescent="0.2">
      <c r="A679" s="22"/>
      <c r="B679" s="22"/>
      <c r="C679" s="21"/>
      <c r="D679" s="12"/>
    </row>
    <row r="680" spans="1:4" x14ac:dyDescent="0.2">
      <c r="A680" s="22"/>
      <c r="B680" s="22"/>
      <c r="C680" s="21"/>
      <c r="D680" s="12"/>
    </row>
    <row r="681" spans="1:4" x14ac:dyDescent="0.2">
      <c r="A681" s="22"/>
      <c r="B681" s="22"/>
      <c r="C681" s="21"/>
      <c r="D681" s="12"/>
    </row>
    <row r="682" spans="1:4" x14ac:dyDescent="0.2">
      <c r="A682" s="22"/>
      <c r="B682" s="22"/>
      <c r="C682" s="21"/>
      <c r="D682" s="12"/>
    </row>
    <row r="683" spans="1:4" x14ac:dyDescent="0.2">
      <c r="A683" s="22"/>
      <c r="B683" s="22"/>
      <c r="C683" s="21"/>
      <c r="D683" s="12"/>
    </row>
    <row r="684" spans="1:4" x14ac:dyDescent="0.2">
      <c r="A684" s="22"/>
      <c r="B684" s="22"/>
      <c r="C684" s="21"/>
      <c r="D684" s="12"/>
    </row>
    <row r="685" spans="1:4" x14ac:dyDescent="0.2">
      <c r="A685" s="22"/>
      <c r="B685" s="22"/>
      <c r="C685" s="21"/>
      <c r="D685" s="12"/>
    </row>
    <row r="686" spans="1:4" x14ac:dyDescent="0.2">
      <c r="A686" s="22"/>
      <c r="B686" s="22"/>
      <c r="C686" s="21"/>
      <c r="D686" s="12"/>
    </row>
    <row r="687" spans="1:4" x14ac:dyDescent="0.2">
      <c r="A687" s="22"/>
      <c r="B687" s="22"/>
      <c r="C687" s="21"/>
      <c r="D687" s="12"/>
    </row>
    <row r="688" spans="1:4" x14ac:dyDescent="0.2">
      <c r="A688" s="22"/>
      <c r="B688" s="22"/>
      <c r="C688" s="21"/>
      <c r="D688" s="12"/>
    </row>
    <row r="689" spans="1:4" x14ac:dyDescent="0.2">
      <c r="A689" s="22"/>
      <c r="B689" s="22"/>
      <c r="C689" s="21"/>
      <c r="D689" s="12"/>
    </row>
    <row r="690" spans="1:4" x14ac:dyDescent="0.2">
      <c r="A690" s="22"/>
      <c r="B690" s="22"/>
      <c r="C690" s="21"/>
      <c r="D690" s="12"/>
    </row>
    <row r="691" spans="1:4" x14ac:dyDescent="0.2">
      <c r="A691" s="22"/>
      <c r="B691" s="22"/>
      <c r="C691" s="21"/>
      <c r="D691" s="12"/>
    </row>
    <row r="692" spans="1:4" x14ac:dyDescent="0.2">
      <c r="A692" s="22"/>
      <c r="B692" s="22"/>
      <c r="C692" s="21"/>
      <c r="D692" s="12"/>
    </row>
    <row r="693" spans="1:4" x14ac:dyDescent="0.2">
      <c r="A693" s="22"/>
      <c r="B693" s="22"/>
      <c r="C693" s="21"/>
      <c r="D693" s="12"/>
    </row>
    <row r="694" spans="1:4" x14ac:dyDescent="0.2">
      <c r="A694" s="22"/>
      <c r="B694" s="22"/>
      <c r="C694" s="21"/>
      <c r="D694" s="12"/>
    </row>
    <row r="695" spans="1:4" x14ac:dyDescent="0.2">
      <c r="A695" s="22"/>
      <c r="B695" s="22"/>
      <c r="C695" s="21"/>
      <c r="D695" s="12"/>
    </row>
    <row r="696" spans="1:4" x14ac:dyDescent="0.2">
      <c r="A696" s="22"/>
      <c r="B696" s="22"/>
      <c r="C696" s="21"/>
      <c r="D696" s="12"/>
    </row>
    <row r="697" spans="1:4" x14ac:dyDescent="0.2">
      <c r="A697" s="22"/>
      <c r="B697" s="22"/>
      <c r="C697" s="21"/>
      <c r="D697" s="12"/>
    </row>
    <row r="698" spans="1:4" x14ac:dyDescent="0.2">
      <c r="A698" s="22"/>
      <c r="B698" s="22"/>
      <c r="C698" s="21"/>
      <c r="D698" s="12"/>
    </row>
    <row r="699" spans="1:4" x14ac:dyDescent="0.2">
      <c r="A699" s="22"/>
      <c r="B699" s="22"/>
      <c r="C699" s="21"/>
      <c r="D699" s="12"/>
    </row>
    <row r="700" spans="1:4" x14ac:dyDescent="0.2">
      <c r="A700" s="22"/>
      <c r="B700" s="22"/>
      <c r="C700" s="21"/>
      <c r="D700" s="12"/>
    </row>
    <row r="701" spans="1:4" x14ac:dyDescent="0.2">
      <c r="A701" s="22"/>
      <c r="B701" s="22"/>
      <c r="C701" s="21"/>
      <c r="D701" s="12"/>
    </row>
    <row r="702" spans="1:4" x14ac:dyDescent="0.2">
      <c r="A702" s="22"/>
      <c r="B702" s="22"/>
      <c r="C702" s="21"/>
      <c r="D702" s="12"/>
    </row>
    <row r="703" spans="1:4" x14ac:dyDescent="0.2">
      <c r="A703" s="22"/>
      <c r="B703" s="22"/>
      <c r="C703" s="21"/>
      <c r="D703" s="12"/>
    </row>
    <row r="704" spans="1:4" x14ac:dyDescent="0.2">
      <c r="A704" s="22"/>
      <c r="B704" s="22"/>
      <c r="C704" s="21"/>
      <c r="D704" s="12"/>
    </row>
    <row r="705" spans="1:4" x14ac:dyDescent="0.2">
      <c r="A705" s="22"/>
      <c r="B705" s="22"/>
      <c r="C705" s="21"/>
      <c r="D705" s="12"/>
    </row>
    <row r="706" spans="1:4" x14ac:dyDescent="0.2">
      <c r="A706" s="22"/>
      <c r="B706" s="22"/>
      <c r="C706" s="21"/>
      <c r="D706" s="12"/>
    </row>
    <row r="707" spans="1:4" x14ac:dyDescent="0.2">
      <c r="A707" s="22"/>
      <c r="B707" s="22"/>
      <c r="C707" s="21"/>
      <c r="D707" s="12"/>
    </row>
    <row r="708" spans="1:4" x14ac:dyDescent="0.2">
      <c r="A708" s="22"/>
      <c r="B708" s="22"/>
      <c r="C708" s="21"/>
      <c r="D708" s="12"/>
    </row>
    <row r="709" spans="1:4" x14ac:dyDescent="0.2">
      <c r="A709" s="22"/>
      <c r="B709" s="22"/>
      <c r="C709" s="21"/>
      <c r="D709" s="12"/>
    </row>
    <row r="710" spans="1:4" x14ac:dyDescent="0.2">
      <c r="A710" s="22"/>
      <c r="B710" s="22"/>
      <c r="C710" s="21"/>
      <c r="D710" s="12"/>
    </row>
    <row r="711" spans="1:4" x14ac:dyDescent="0.2">
      <c r="A711" s="22"/>
      <c r="B711" s="22"/>
      <c r="C711" s="21"/>
      <c r="D711" s="12"/>
    </row>
    <row r="712" spans="1:4" x14ac:dyDescent="0.2">
      <c r="A712" s="22"/>
      <c r="B712" s="22"/>
      <c r="C712" s="21"/>
      <c r="D712" s="12"/>
    </row>
    <row r="713" spans="1:4" x14ac:dyDescent="0.2">
      <c r="A713" s="22"/>
      <c r="B713" s="22"/>
      <c r="C713" s="21"/>
      <c r="D713" s="12"/>
    </row>
    <row r="714" spans="1:4" x14ac:dyDescent="0.2">
      <c r="A714" s="22"/>
      <c r="B714" s="22"/>
      <c r="C714" s="21"/>
      <c r="D714" s="12"/>
    </row>
    <row r="715" spans="1:4" x14ac:dyDescent="0.2">
      <c r="A715" s="22"/>
      <c r="B715" s="22"/>
      <c r="C715" s="21"/>
      <c r="D715" s="12"/>
    </row>
    <row r="716" spans="1:4" x14ac:dyDescent="0.2">
      <c r="A716" s="22"/>
      <c r="B716" s="22"/>
      <c r="C716" s="21"/>
      <c r="D716" s="12"/>
    </row>
    <row r="717" spans="1:4" x14ac:dyDescent="0.2">
      <c r="A717" s="22"/>
      <c r="B717" s="22"/>
      <c r="C717" s="21"/>
      <c r="D717" s="12"/>
    </row>
    <row r="718" spans="1:4" x14ac:dyDescent="0.2">
      <c r="A718" s="22"/>
      <c r="B718" s="22"/>
      <c r="C718" s="21"/>
      <c r="D718" s="12"/>
    </row>
    <row r="719" spans="1:4" x14ac:dyDescent="0.2">
      <c r="A719" s="22"/>
      <c r="B719" s="22"/>
      <c r="C719" s="21"/>
      <c r="D719" s="12"/>
    </row>
    <row r="720" spans="1:4" x14ac:dyDescent="0.2">
      <c r="A720" s="22"/>
      <c r="B720" s="22"/>
      <c r="C720" s="21"/>
      <c r="D720" s="12"/>
    </row>
    <row r="721" spans="1:4" x14ac:dyDescent="0.2">
      <c r="A721" s="22"/>
      <c r="B721" s="22"/>
      <c r="C721" s="21"/>
      <c r="D721" s="12"/>
    </row>
    <row r="722" spans="1:4" x14ac:dyDescent="0.2">
      <c r="A722" s="22"/>
      <c r="B722" s="22"/>
      <c r="C722" s="21"/>
      <c r="D722" s="12"/>
    </row>
    <row r="723" spans="1:4" x14ac:dyDescent="0.2">
      <c r="A723" s="22"/>
      <c r="B723" s="22"/>
      <c r="C723" s="21"/>
      <c r="D723" s="12"/>
    </row>
    <row r="724" spans="1:4" x14ac:dyDescent="0.2">
      <c r="A724" s="22"/>
      <c r="B724" s="22"/>
      <c r="C724" s="21"/>
      <c r="D724" s="12"/>
    </row>
    <row r="725" spans="1:4" x14ac:dyDescent="0.2">
      <c r="A725" s="22"/>
      <c r="B725" s="22"/>
      <c r="C725" s="21"/>
      <c r="D725" s="12"/>
    </row>
    <row r="726" spans="1:4" x14ac:dyDescent="0.2">
      <c r="A726" s="22"/>
      <c r="B726" s="22"/>
      <c r="C726" s="21"/>
      <c r="D726" s="12"/>
    </row>
    <row r="727" spans="1:4" x14ac:dyDescent="0.2">
      <c r="A727" s="22"/>
      <c r="B727" s="22"/>
      <c r="C727" s="21"/>
      <c r="D727" s="12"/>
    </row>
    <row r="728" spans="1:4" x14ac:dyDescent="0.2">
      <c r="A728" s="22"/>
      <c r="B728" s="22"/>
      <c r="C728" s="21"/>
      <c r="D728" s="12"/>
    </row>
    <row r="729" spans="1:4" x14ac:dyDescent="0.2">
      <c r="A729" s="22"/>
      <c r="B729" s="22"/>
      <c r="C729" s="21"/>
      <c r="D729" s="12"/>
    </row>
    <row r="730" spans="1:4" x14ac:dyDescent="0.2">
      <c r="A730" s="22"/>
      <c r="B730" s="22"/>
      <c r="C730" s="21"/>
      <c r="D730" s="12"/>
    </row>
    <row r="731" spans="1:4" x14ac:dyDescent="0.2">
      <c r="A731" s="22"/>
      <c r="B731" s="22"/>
      <c r="C731" s="21"/>
      <c r="D731" s="12"/>
    </row>
    <row r="732" spans="1:4" x14ac:dyDescent="0.2">
      <c r="A732" s="22"/>
      <c r="B732" s="22"/>
      <c r="C732" s="21"/>
      <c r="D732" s="12"/>
    </row>
    <row r="733" spans="1:4" x14ac:dyDescent="0.2">
      <c r="A733" s="22"/>
      <c r="B733" s="22"/>
      <c r="C733" s="21"/>
      <c r="D733" s="12"/>
    </row>
    <row r="734" spans="1:4" x14ac:dyDescent="0.2">
      <c r="A734" s="22"/>
      <c r="B734" s="22"/>
      <c r="C734" s="21"/>
      <c r="D734" s="12"/>
    </row>
    <row r="735" spans="1:4" x14ac:dyDescent="0.2">
      <c r="A735" s="22"/>
      <c r="B735" s="22"/>
      <c r="C735" s="21"/>
      <c r="D735" s="12"/>
    </row>
    <row r="736" spans="1:4" x14ac:dyDescent="0.2">
      <c r="A736" s="22"/>
      <c r="B736" s="22"/>
      <c r="C736" s="21"/>
      <c r="D736" s="12"/>
    </row>
    <row r="737" spans="1:4" x14ac:dyDescent="0.2">
      <c r="A737" s="22"/>
      <c r="B737" s="22"/>
      <c r="C737" s="21"/>
      <c r="D737" s="12"/>
    </row>
    <row r="738" spans="1:4" x14ac:dyDescent="0.2">
      <c r="A738" s="22"/>
      <c r="B738" s="22"/>
      <c r="C738" s="21"/>
      <c r="D738" s="12"/>
    </row>
    <row r="739" spans="1:4" x14ac:dyDescent="0.2">
      <c r="A739" s="22"/>
      <c r="B739" s="22"/>
      <c r="C739" s="21"/>
      <c r="D739" s="12"/>
    </row>
    <row r="740" spans="1:4" x14ac:dyDescent="0.2">
      <c r="A740" s="22"/>
      <c r="B740" s="22"/>
      <c r="C740" s="21"/>
      <c r="D740" s="12"/>
    </row>
    <row r="741" spans="1:4" x14ac:dyDescent="0.2">
      <c r="A741" s="22"/>
      <c r="B741" s="22"/>
      <c r="C741" s="21"/>
      <c r="D741" s="12"/>
    </row>
    <row r="742" spans="1:4" x14ac:dyDescent="0.2">
      <c r="A742" s="22"/>
      <c r="B742" s="22"/>
      <c r="C742" s="21"/>
      <c r="D742" s="12"/>
    </row>
    <row r="743" spans="1:4" x14ac:dyDescent="0.2">
      <c r="A743" s="22"/>
      <c r="B743" s="22"/>
      <c r="C743" s="21"/>
      <c r="D743" s="12"/>
    </row>
    <row r="744" spans="1:4" x14ac:dyDescent="0.2">
      <c r="A744" s="22"/>
      <c r="B744" s="22"/>
      <c r="C744" s="21"/>
      <c r="D744" s="12"/>
    </row>
    <row r="745" spans="1:4" x14ac:dyDescent="0.2">
      <c r="A745" s="22"/>
      <c r="B745" s="22"/>
      <c r="C745" s="21"/>
      <c r="D745" s="12"/>
    </row>
    <row r="746" spans="1:4" x14ac:dyDescent="0.2">
      <c r="A746" s="22"/>
      <c r="B746" s="22"/>
      <c r="C746" s="21"/>
      <c r="D746" s="12"/>
    </row>
    <row r="747" spans="1:4" x14ac:dyDescent="0.2">
      <c r="A747" s="22"/>
      <c r="B747" s="22"/>
      <c r="C747" s="21"/>
      <c r="D747" s="12"/>
    </row>
    <row r="748" spans="1:4" x14ac:dyDescent="0.2">
      <c r="A748" s="22"/>
      <c r="B748" s="22"/>
      <c r="C748" s="21"/>
      <c r="D748" s="12"/>
    </row>
    <row r="749" spans="1:4" x14ac:dyDescent="0.2">
      <c r="A749" s="22"/>
      <c r="B749" s="22"/>
      <c r="C749" s="21"/>
      <c r="D749" s="12"/>
    </row>
    <row r="750" spans="1:4" x14ac:dyDescent="0.2">
      <c r="A750" s="22"/>
      <c r="B750" s="22"/>
      <c r="C750" s="21"/>
      <c r="D750" s="12"/>
    </row>
    <row r="751" spans="1:4" x14ac:dyDescent="0.2">
      <c r="A751" s="22"/>
      <c r="B751" s="22"/>
      <c r="C751" s="21"/>
      <c r="D751" s="12"/>
    </row>
    <row r="752" spans="1:4" x14ac:dyDescent="0.2">
      <c r="A752" s="22"/>
      <c r="B752" s="22"/>
      <c r="C752" s="21"/>
      <c r="D752" s="12"/>
    </row>
    <row r="753" spans="1:4" x14ac:dyDescent="0.2">
      <c r="A753" s="22"/>
      <c r="B753" s="22"/>
      <c r="C753" s="21"/>
      <c r="D753" s="12"/>
    </row>
    <row r="754" spans="1:4" x14ac:dyDescent="0.2">
      <c r="A754" s="22"/>
      <c r="B754" s="22"/>
      <c r="C754" s="21"/>
      <c r="D754" s="12"/>
    </row>
    <row r="755" spans="1:4" x14ac:dyDescent="0.2">
      <c r="A755" s="22"/>
      <c r="B755" s="22"/>
      <c r="C755" s="21"/>
      <c r="D755" s="12"/>
    </row>
    <row r="756" spans="1:4" x14ac:dyDescent="0.2">
      <c r="A756" s="22"/>
      <c r="B756" s="22"/>
      <c r="C756" s="21"/>
      <c r="D756" s="12"/>
    </row>
    <row r="757" spans="1:4" x14ac:dyDescent="0.2">
      <c r="A757" s="22"/>
      <c r="B757" s="22"/>
      <c r="C757" s="21"/>
      <c r="D757" s="12"/>
    </row>
    <row r="758" spans="1:4" x14ac:dyDescent="0.2">
      <c r="A758" s="22"/>
      <c r="B758" s="22"/>
      <c r="C758" s="21"/>
      <c r="D758" s="12"/>
    </row>
    <row r="759" spans="1:4" x14ac:dyDescent="0.2">
      <c r="A759" s="22"/>
      <c r="B759" s="22"/>
      <c r="C759" s="21"/>
      <c r="D759" s="12"/>
    </row>
    <row r="760" spans="1:4" x14ac:dyDescent="0.2">
      <c r="A760" s="22"/>
      <c r="B760" s="22"/>
      <c r="C760" s="21"/>
      <c r="D760" s="12"/>
    </row>
    <row r="761" spans="1:4" x14ac:dyDescent="0.2">
      <c r="A761" s="22"/>
      <c r="B761" s="22"/>
      <c r="C761" s="21"/>
      <c r="D761" s="12"/>
    </row>
    <row r="762" spans="1:4" x14ac:dyDescent="0.2">
      <c r="A762" s="22"/>
      <c r="B762" s="22"/>
      <c r="C762" s="21"/>
      <c r="D762" s="12"/>
    </row>
    <row r="763" spans="1:4" x14ac:dyDescent="0.2">
      <c r="A763" s="22"/>
      <c r="B763" s="22"/>
      <c r="C763" s="21"/>
      <c r="D763" s="12"/>
    </row>
    <row r="764" spans="1:4" x14ac:dyDescent="0.2">
      <c r="A764" s="22"/>
      <c r="B764" s="22"/>
      <c r="C764" s="21"/>
      <c r="D764" s="12"/>
    </row>
    <row r="765" spans="1:4" x14ac:dyDescent="0.2">
      <c r="A765" s="22"/>
      <c r="B765" s="22"/>
      <c r="C765" s="21"/>
      <c r="D765" s="12"/>
    </row>
    <row r="766" spans="1:4" x14ac:dyDescent="0.2">
      <c r="A766" s="22"/>
      <c r="B766" s="22"/>
      <c r="C766" s="21"/>
      <c r="D766" s="12"/>
    </row>
    <row r="767" spans="1:4" x14ac:dyDescent="0.2">
      <c r="A767" s="22"/>
      <c r="B767" s="22"/>
      <c r="C767" s="21"/>
      <c r="D767" s="12"/>
    </row>
    <row r="768" spans="1:4" x14ac:dyDescent="0.2">
      <c r="A768" s="22"/>
      <c r="B768" s="22"/>
      <c r="C768" s="21"/>
      <c r="D768" s="12"/>
    </row>
    <row r="769" spans="1:4" x14ac:dyDescent="0.2">
      <c r="A769" s="22"/>
      <c r="B769" s="22"/>
      <c r="C769" s="21"/>
      <c r="D769" s="12"/>
    </row>
    <row r="770" spans="1:4" x14ac:dyDescent="0.2">
      <c r="A770" s="22"/>
      <c r="B770" s="22"/>
      <c r="C770" s="21"/>
      <c r="D770" s="12"/>
    </row>
    <row r="771" spans="1:4" x14ac:dyDescent="0.2">
      <c r="A771" s="22"/>
      <c r="B771" s="22"/>
      <c r="C771" s="21"/>
      <c r="D771" s="12"/>
    </row>
    <row r="772" spans="1:4" x14ac:dyDescent="0.2">
      <c r="A772" s="22"/>
      <c r="B772" s="22"/>
      <c r="C772" s="21"/>
      <c r="D772" s="12"/>
    </row>
    <row r="773" spans="1:4" x14ac:dyDescent="0.2">
      <c r="A773" s="22"/>
      <c r="B773" s="22"/>
      <c r="C773" s="21"/>
      <c r="D773" s="12"/>
    </row>
    <row r="774" spans="1:4" x14ac:dyDescent="0.2">
      <c r="A774" s="22"/>
      <c r="B774" s="22"/>
      <c r="C774" s="21"/>
      <c r="D774" s="12"/>
    </row>
    <row r="775" spans="1:4" x14ac:dyDescent="0.2">
      <c r="A775" s="22"/>
      <c r="B775" s="22"/>
      <c r="C775" s="21"/>
      <c r="D775" s="12"/>
    </row>
    <row r="776" spans="1:4" x14ac:dyDescent="0.2">
      <c r="A776" s="22"/>
      <c r="B776" s="22"/>
      <c r="C776" s="21"/>
      <c r="D776" s="12"/>
    </row>
    <row r="777" spans="1:4" x14ac:dyDescent="0.2">
      <c r="A777" s="22"/>
      <c r="B777" s="22"/>
      <c r="C777" s="21"/>
      <c r="D777" s="12"/>
    </row>
    <row r="778" spans="1:4" x14ac:dyDescent="0.2">
      <c r="A778" s="22"/>
      <c r="B778" s="22"/>
      <c r="C778" s="21"/>
      <c r="D778" s="12"/>
    </row>
    <row r="779" spans="1:4" x14ac:dyDescent="0.2">
      <c r="A779" s="22"/>
      <c r="B779" s="22"/>
      <c r="C779" s="21"/>
      <c r="D779" s="12"/>
    </row>
    <row r="780" spans="1:4" x14ac:dyDescent="0.2">
      <c r="A780" s="22"/>
      <c r="B780" s="22"/>
      <c r="C780" s="21"/>
      <c r="D780" s="12"/>
    </row>
    <row r="781" spans="1:4" x14ac:dyDescent="0.2">
      <c r="A781" s="22"/>
      <c r="B781" s="22"/>
      <c r="C781" s="21"/>
      <c r="D781" s="12"/>
    </row>
    <row r="782" spans="1:4" x14ac:dyDescent="0.2">
      <c r="A782" s="22"/>
      <c r="B782" s="22"/>
      <c r="C782" s="21"/>
      <c r="D782" s="12"/>
    </row>
    <row r="783" spans="1:4" x14ac:dyDescent="0.2">
      <c r="A783" s="22"/>
      <c r="B783" s="22"/>
      <c r="C783" s="21"/>
      <c r="D783" s="12"/>
    </row>
    <row r="784" spans="1:4" x14ac:dyDescent="0.2">
      <c r="A784" s="22"/>
      <c r="B784" s="22"/>
      <c r="C784" s="21"/>
      <c r="D784" s="12"/>
    </row>
    <row r="785" spans="1:4" x14ac:dyDescent="0.2">
      <c r="A785" s="22"/>
      <c r="B785" s="22"/>
      <c r="C785" s="21"/>
      <c r="D785" s="12"/>
    </row>
    <row r="786" spans="1:4" x14ac:dyDescent="0.2">
      <c r="A786" s="22"/>
      <c r="B786" s="22"/>
      <c r="C786" s="21"/>
      <c r="D786" s="12"/>
    </row>
    <row r="787" spans="1:4" x14ac:dyDescent="0.2">
      <c r="A787" s="22"/>
      <c r="B787" s="22"/>
      <c r="C787" s="21"/>
      <c r="D787" s="12"/>
    </row>
    <row r="788" spans="1:4" x14ac:dyDescent="0.2">
      <c r="A788" s="22"/>
      <c r="B788" s="22"/>
      <c r="C788" s="21"/>
      <c r="D788" s="12"/>
    </row>
    <row r="789" spans="1:4" x14ac:dyDescent="0.2">
      <c r="A789" s="22"/>
      <c r="B789" s="22"/>
      <c r="C789" s="21"/>
      <c r="D789" s="12"/>
    </row>
    <row r="790" spans="1:4" x14ac:dyDescent="0.2">
      <c r="A790" s="22"/>
      <c r="B790" s="22"/>
      <c r="C790" s="21"/>
      <c r="D790" s="12"/>
    </row>
    <row r="791" spans="1:4" x14ac:dyDescent="0.2">
      <c r="A791" s="22"/>
      <c r="B791" s="22"/>
      <c r="C791" s="21"/>
      <c r="D791" s="12"/>
    </row>
    <row r="792" spans="1:4" x14ac:dyDescent="0.2">
      <c r="A792" s="22"/>
      <c r="B792" s="22"/>
      <c r="C792" s="21"/>
      <c r="D792" s="12"/>
    </row>
    <row r="793" spans="1:4" x14ac:dyDescent="0.2">
      <c r="A793" s="22"/>
      <c r="B793" s="22"/>
      <c r="C793" s="21"/>
      <c r="D793" s="12"/>
    </row>
    <row r="794" spans="1:4" x14ac:dyDescent="0.2">
      <c r="A794" s="22"/>
      <c r="B794" s="22"/>
      <c r="C794" s="21"/>
      <c r="D794" s="12"/>
    </row>
    <row r="795" spans="1:4" x14ac:dyDescent="0.2">
      <c r="A795" s="22"/>
      <c r="B795" s="22"/>
      <c r="C795" s="21"/>
      <c r="D795" s="12"/>
    </row>
    <row r="796" spans="1:4" x14ac:dyDescent="0.2">
      <c r="A796" s="22"/>
      <c r="B796" s="22"/>
      <c r="C796" s="21"/>
      <c r="D796" s="12"/>
    </row>
    <row r="797" spans="1:4" x14ac:dyDescent="0.2">
      <c r="A797" s="22"/>
      <c r="B797" s="22"/>
      <c r="C797" s="21"/>
      <c r="D797" s="12"/>
    </row>
    <row r="798" spans="1:4" x14ac:dyDescent="0.2">
      <c r="A798" s="22"/>
      <c r="B798" s="22"/>
      <c r="C798" s="21"/>
      <c r="D798" s="12"/>
    </row>
    <row r="799" spans="1:4" x14ac:dyDescent="0.2">
      <c r="A799" s="22"/>
      <c r="B799" s="22"/>
      <c r="C799" s="21"/>
      <c r="D799" s="12"/>
    </row>
    <row r="800" spans="1:4" x14ac:dyDescent="0.2">
      <c r="A800" s="22"/>
      <c r="B800" s="22"/>
      <c r="C800" s="21"/>
      <c r="D800" s="12"/>
    </row>
    <row r="801" spans="1:4" x14ac:dyDescent="0.2">
      <c r="A801" s="22"/>
      <c r="B801" s="22"/>
      <c r="C801" s="21"/>
      <c r="D801" s="12"/>
    </row>
    <row r="802" spans="1:4" x14ac:dyDescent="0.2">
      <c r="A802" s="22"/>
      <c r="B802" s="22"/>
      <c r="C802" s="21"/>
      <c r="D802" s="12"/>
    </row>
    <row r="803" spans="1:4" x14ac:dyDescent="0.2">
      <c r="A803" s="22"/>
      <c r="B803" s="22"/>
      <c r="C803" s="21"/>
      <c r="D803" s="12"/>
    </row>
    <row r="804" spans="1:4" x14ac:dyDescent="0.2">
      <c r="A804" s="22"/>
      <c r="B804" s="22"/>
      <c r="C804" s="21"/>
      <c r="D804" s="12"/>
    </row>
    <row r="805" spans="1:4" x14ac:dyDescent="0.2">
      <c r="A805" s="22"/>
      <c r="B805" s="22"/>
      <c r="C805" s="21"/>
      <c r="D805" s="12"/>
    </row>
    <row r="806" spans="1:4" x14ac:dyDescent="0.2">
      <c r="A806" s="22"/>
      <c r="B806" s="22"/>
      <c r="C806" s="21"/>
      <c r="D806" s="12"/>
    </row>
    <row r="807" spans="1:4" x14ac:dyDescent="0.2">
      <c r="A807" s="22"/>
      <c r="B807" s="22"/>
      <c r="C807" s="21"/>
      <c r="D807" s="12"/>
    </row>
    <row r="808" spans="1:4" x14ac:dyDescent="0.2">
      <c r="A808" s="22"/>
      <c r="B808" s="22"/>
      <c r="C808" s="21"/>
      <c r="D808" s="12"/>
    </row>
    <row r="809" spans="1:4" x14ac:dyDescent="0.2">
      <c r="A809" s="22"/>
      <c r="B809" s="22"/>
      <c r="C809" s="21"/>
      <c r="D809" s="12"/>
    </row>
    <row r="810" spans="1:4" x14ac:dyDescent="0.2">
      <c r="A810" s="22"/>
      <c r="B810" s="22"/>
      <c r="C810" s="21"/>
      <c r="D810" s="12"/>
    </row>
    <row r="811" spans="1:4" x14ac:dyDescent="0.2">
      <c r="A811" s="22"/>
      <c r="B811" s="22"/>
      <c r="C811" s="21"/>
      <c r="D811" s="12"/>
    </row>
    <row r="812" spans="1:4" x14ac:dyDescent="0.2">
      <c r="A812" s="22"/>
      <c r="B812" s="22"/>
      <c r="C812" s="21"/>
      <c r="D812" s="12"/>
    </row>
    <row r="813" spans="1:4" x14ac:dyDescent="0.2">
      <c r="A813" s="22"/>
      <c r="B813" s="22"/>
      <c r="C813" s="21"/>
      <c r="D813" s="12"/>
    </row>
    <row r="814" spans="1:4" x14ac:dyDescent="0.2">
      <c r="A814" s="22"/>
      <c r="B814" s="22"/>
      <c r="C814" s="21"/>
      <c r="D814" s="12"/>
    </row>
    <row r="815" spans="1:4" x14ac:dyDescent="0.2">
      <c r="A815" s="22"/>
      <c r="B815" s="22"/>
      <c r="C815" s="21"/>
      <c r="D815" s="12"/>
    </row>
    <row r="816" spans="1:4" x14ac:dyDescent="0.2">
      <c r="A816" s="22"/>
      <c r="B816" s="22"/>
      <c r="C816" s="21"/>
      <c r="D816" s="12"/>
    </row>
    <row r="817" spans="1:4" x14ac:dyDescent="0.2">
      <c r="A817" s="22"/>
      <c r="B817" s="22"/>
      <c r="C817" s="21"/>
      <c r="D817" s="12"/>
    </row>
    <row r="818" spans="1:4" x14ac:dyDescent="0.2">
      <c r="A818" s="22"/>
      <c r="B818" s="22"/>
      <c r="C818" s="21"/>
      <c r="D818" s="12"/>
    </row>
    <row r="819" spans="1:4" x14ac:dyDescent="0.2">
      <c r="A819" s="22"/>
      <c r="B819" s="22"/>
      <c r="C819" s="21"/>
      <c r="D819" s="12"/>
    </row>
    <row r="820" spans="1:4" x14ac:dyDescent="0.2">
      <c r="A820" s="22"/>
      <c r="B820" s="22"/>
      <c r="C820" s="21"/>
      <c r="D820" s="12"/>
    </row>
    <row r="821" spans="1:4" x14ac:dyDescent="0.2">
      <c r="A821" s="22"/>
      <c r="B821" s="22"/>
      <c r="C821" s="21"/>
      <c r="D821" s="12"/>
    </row>
    <row r="822" spans="1:4" x14ac:dyDescent="0.2">
      <c r="A822" s="22"/>
      <c r="B822" s="22"/>
      <c r="C822" s="21"/>
      <c r="D822" s="12"/>
    </row>
    <row r="823" spans="1:4" x14ac:dyDescent="0.2">
      <c r="A823" s="22"/>
      <c r="B823" s="22"/>
      <c r="C823" s="21"/>
      <c r="D823" s="12"/>
    </row>
    <row r="824" spans="1:4" x14ac:dyDescent="0.2">
      <c r="A824" s="22"/>
      <c r="B824" s="22"/>
      <c r="C824" s="21"/>
      <c r="D824" s="12"/>
    </row>
    <row r="825" spans="1:4" x14ac:dyDescent="0.2">
      <c r="A825" s="22"/>
      <c r="B825" s="22"/>
      <c r="C825" s="21"/>
      <c r="D825" s="12"/>
    </row>
    <row r="826" spans="1:4" x14ac:dyDescent="0.2">
      <c r="A826" s="22"/>
      <c r="B826" s="22"/>
      <c r="C826" s="21"/>
      <c r="D826" s="12"/>
    </row>
    <row r="827" spans="1:4" x14ac:dyDescent="0.2">
      <c r="A827" s="22"/>
      <c r="B827" s="22"/>
      <c r="C827" s="21"/>
      <c r="D827" s="12"/>
    </row>
    <row r="828" spans="1:4" x14ac:dyDescent="0.2">
      <c r="A828" s="22"/>
      <c r="B828" s="22"/>
      <c r="C828" s="21"/>
      <c r="D828" s="12"/>
    </row>
    <row r="829" spans="1:4" x14ac:dyDescent="0.2">
      <c r="A829" s="22"/>
      <c r="B829" s="22"/>
      <c r="C829" s="21"/>
      <c r="D829" s="12"/>
    </row>
    <row r="830" spans="1:4" x14ac:dyDescent="0.2">
      <c r="A830" s="22"/>
      <c r="B830" s="22"/>
      <c r="C830" s="21"/>
      <c r="D830" s="12"/>
    </row>
    <row r="831" spans="1:4" x14ac:dyDescent="0.2">
      <c r="A831" s="22"/>
      <c r="B831" s="22"/>
      <c r="C831" s="21"/>
      <c r="D831" s="12"/>
    </row>
    <row r="832" spans="1:4" x14ac:dyDescent="0.2">
      <c r="A832" s="22"/>
      <c r="B832" s="22"/>
      <c r="C832" s="21"/>
      <c r="D832" s="12"/>
    </row>
    <row r="833" spans="1:4" x14ac:dyDescent="0.2">
      <c r="A833" s="22"/>
      <c r="B833" s="22"/>
      <c r="C833" s="21"/>
      <c r="D833" s="12"/>
    </row>
    <row r="834" spans="1:4" x14ac:dyDescent="0.2">
      <c r="A834" s="22"/>
      <c r="B834" s="22"/>
      <c r="C834" s="21"/>
      <c r="D834" s="12"/>
    </row>
    <row r="835" spans="1:4" x14ac:dyDescent="0.2">
      <c r="A835" s="22"/>
      <c r="B835" s="22"/>
      <c r="C835" s="21"/>
      <c r="D835" s="12"/>
    </row>
    <row r="836" spans="1:4" x14ac:dyDescent="0.2">
      <c r="A836" s="22"/>
      <c r="B836" s="22"/>
      <c r="C836" s="21"/>
      <c r="D836" s="12"/>
    </row>
    <row r="837" spans="1:4" x14ac:dyDescent="0.2">
      <c r="A837" s="22"/>
      <c r="B837" s="22"/>
      <c r="C837" s="21"/>
      <c r="D837" s="12"/>
    </row>
    <row r="838" spans="1:4" x14ac:dyDescent="0.2">
      <c r="A838" s="22"/>
      <c r="B838" s="22"/>
      <c r="C838" s="21"/>
      <c r="D838" s="12"/>
    </row>
    <row r="839" spans="1:4" x14ac:dyDescent="0.2">
      <c r="A839" s="22"/>
      <c r="B839" s="22"/>
      <c r="C839" s="21"/>
      <c r="D839" s="12"/>
    </row>
    <row r="840" spans="1:4" x14ac:dyDescent="0.2">
      <c r="A840" s="22"/>
      <c r="B840" s="22"/>
      <c r="C840" s="21"/>
      <c r="D840" s="12"/>
    </row>
    <row r="841" spans="1:4" x14ac:dyDescent="0.2">
      <c r="A841" s="22"/>
      <c r="B841" s="22"/>
      <c r="C841" s="21"/>
      <c r="D841" s="12"/>
    </row>
    <row r="842" spans="1:4" x14ac:dyDescent="0.2">
      <c r="A842" s="22"/>
      <c r="B842" s="22"/>
      <c r="C842" s="21"/>
      <c r="D842" s="12"/>
    </row>
    <row r="843" spans="1:4" x14ac:dyDescent="0.2">
      <c r="A843" s="22"/>
      <c r="B843" s="22"/>
      <c r="C843" s="21"/>
      <c r="D843" s="12"/>
    </row>
    <row r="844" spans="1:4" x14ac:dyDescent="0.2">
      <c r="A844" s="22"/>
      <c r="B844" s="22"/>
      <c r="C844" s="21"/>
      <c r="D844" s="12"/>
    </row>
    <row r="845" spans="1:4" x14ac:dyDescent="0.2">
      <c r="A845" s="22"/>
      <c r="B845" s="22"/>
      <c r="C845" s="21"/>
      <c r="D845" s="12"/>
    </row>
    <row r="846" spans="1:4" x14ac:dyDescent="0.2">
      <c r="A846" s="22"/>
      <c r="B846" s="22"/>
      <c r="C846" s="21"/>
      <c r="D846" s="12"/>
    </row>
    <row r="847" spans="1:4" x14ac:dyDescent="0.2">
      <c r="A847" s="22"/>
      <c r="B847" s="22"/>
      <c r="C847" s="21"/>
      <c r="D847" s="12"/>
    </row>
    <row r="848" spans="1:4" x14ac:dyDescent="0.2">
      <c r="A848" s="22"/>
      <c r="B848" s="22"/>
      <c r="C848" s="21"/>
      <c r="D848" s="12"/>
    </row>
    <row r="849" spans="1:4" x14ac:dyDescent="0.2">
      <c r="A849" s="22"/>
      <c r="B849" s="22"/>
      <c r="C849" s="21"/>
      <c r="D849" s="12"/>
    </row>
    <row r="850" spans="1:4" x14ac:dyDescent="0.2">
      <c r="A850" s="22"/>
      <c r="B850" s="22"/>
      <c r="C850" s="21"/>
      <c r="D850" s="12"/>
    </row>
    <row r="851" spans="1:4" x14ac:dyDescent="0.2">
      <c r="A851" s="22"/>
      <c r="B851" s="22"/>
      <c r="C851" s="21"/>
      <c r="D851" s="12"/>
    </row>
    <row r="852" spans="1:4" x14ac:dyDescent="0.2">
      <c r="A852" s="22"/>
      <c r="B852" s="22"/>
      <c r="C852" s="21"/>
      <c r="D852" s="12"/>
    </row>
    <row r="853" spans="1:4" x14ac:dyDescent="0.2">
      <c r="A853" s="22"/>
      <c r="B853" s="22"/>
      <c r="C853" s="21"/>
      <c r="D853" s="12"/>
    </row>
    <row r="854" spans="1:4" x14ac:dyDescent="0.2">
      <c r="A854" s="22"/>
      <c r="B854" s="22"/>
      <c r="C854" s="21"/>
      <c r="D854" s="12"/>
    </row>
    <row r="855" spans="1:4" x14ac:dyDescent="0.2">
      <c r="A855" s="22"/>
      <c r="B855" s="22"/>
      <c r="C855" s="21"/>
      <c r="D855" s="12"/>
    </row>
    <row r="856" spans="1:4" x14ac:dyDescent="0.2">
      <c r="A856" s="22"/>
      <c r="B856" s="22"/>
      <c r="C856" s="21"/>
      <c r="D856" s="12"/>
    </row>
    <row r="857" spans="1:4" x14ac:dyDescent="0.2">
      <c r="A857" s="22"/>
      <c r="B857" s="22"/>
      <c r="C857" s="21"/>
      <c r="D857" s="12"/>
    </row>
    <row r="858" spans="1:4" x14ac:dyDescent="0.2">
      <c r="A858" s="22"/>
      <c r="B858" s="22"/>
      <c r="C858" s="21"/>
      <c r="D858" s="12"/>
    </row>
    <row r="859" spans="1:4" x14ac:dyDescent="0.2">
      <c r="A859" s="22"/>
      <c r="B859" s="22"/>
      <c r="C859" s="21"/>
      <c r="D859" s="12"/>
    </row>
    <row r="860" spans="1:4" x14ac:dyDescent="0.2">
      <c r="A860" s="22"/>
      <c r="B860" s="22"/>
      <c r="C860" s="21"/>
      <c r="D860" s="12"/>
    </row>
    <row r="861" spans="1:4" x14ac:dyDescent="0.2">
      <c r="A861" s="22"/>
      <c r="B861" s="22"/>
      <c r="C861" s="21"/>
      <c r="D861" s="12"/>
    </row>
    <row r="862" spans="1:4" x14ac:dyDescent="0.2">
      <c r="A862" s="22"/>
      <c r="B862" s="22"/>
      <c r="C862" s="21"/>
      <c r="D862" s="12"/>
    </row>
    <row r="863" spans="1:4" x14ac:dyDescent="0.2">
      <c r="A863" s="22"/>
      <c r="B863" s="22"/>
      <c r="C863" s="21"/>
      <c r="D863" s="12"/>
    </row>
    <row r="864" spans="1:4" x14ac:dyDescent="0.2">
      <c r="A864" s="22"/>
      <c r="B864" s="22"/>
      <c r="C864" s="21"/>
      <c r="D864" s="12"/>
    </row>
    <row r="865" spans="1:4" x14ac:dyDescent="0.2">
      <c r="A865" s="22"/>
      <c r="B865" s="22"/>
      <c r="C865" s="21"/>
      <c r="D865" s="12"/>
    </row>
    <row r="866" spans="1:4" x14ac:dyDescent="0.2">
      <c r="A866" s="22"/>
      <c r="B866" s="22"/>
      <c r="C866" s="21"/>
      <c r="D866" s="12"/>
    </row>
    <row r="867" spans="1:4" x14ac:dyDescent="0.2">
      <c r="A867" s="22"/>
      <c r="B867" s="22"/>
      <c r="C867" s="21"/>
      <c r="D867" s="12"/>
    </row>
    <row r="868" spans="1:4" x14ac:dyDescent="0.2">
      <c r="A868" s="22"/>
      <c r="B868" s="22"/>
      <c r="C868" s="21"/>
      <c r="D868" s="12"/>
    </row>
    <row r="869" spans="1:4" x14ac:dyDescent="0.2">
      <c r="A869" s="22"/>
      <c r="B869" s="22"/>
      <c r="C869" s="21"/>
      <c r="D869" s="12"/>
    </row>
    <row r="870" spans="1:4" x14ac:dyDescent="0.2">
      <c r="A870" s="22"/>
      <c r="B870" s="22"/>
      <c r="C870" s="21"/>
      <c r="D870" s="12"/>
    </row>
    <row r="871" spans="1:4" x14ac:dyDescent="0.2">
      <c r="A871" s="22"/>
      <c r="B871" s="22"/>
      <c r="C871" s="21"/>
      <c r="D871" s="12"/>
    </row>
    <row r="872" spans="1:4" x14ac:dyDescent="0.2">
      <c r="A872" s="22"/>
      <c r="B872" s="22"/>
      <c r="C872" s="21"/>
      <c r="D872" s="12"/>
    </row>
    <row r="873" spans="1:4" x14ac:dyDescent="0.2">
      <c r="A873" s="22"/>
      <c r="B873" s="22"/>
      <c r="C873" s="21"/>
      <c r="D873" s="12"/>
    </row>
    <row r="874" spans="1:4" x14ac:dyDescent="0.2">
      <c r="A874" s="22"/>
      <c r="B874" s="22"/>
      <c r="C874" s="21"/>
      <c r="D874" s="12"/>
    </row>
    <row r="875" spans="1:4" x14ac:dyDescent="0.2">
      <c r="A875" s="22"/>
      <c r="B875" s="22"/>
      <c r="C875" s="21"/>
      <c r="D875" s="12"/>
    </row>
    <row r="876" spans="1:4" x14ac:dyDescent="0.2">
      <c r="A876" s="22"/>
      <c r="B876" s="22"/>
      <c r="C876" s="21"/>
      <c r="D876" s="12"/>
    </row>
    <row r="877" spans="1:4" x14ac:dyDescent="0.2">
      <c r="A877" s="22"/>
      <c r="B877" s="22"/>
      <c r="C877" s="21"/>
      <c r="D877" s="12"/>
    </row>
    <row r="878" spans="1:4" x14ac:dyDescent="0.2">
      <c r="A878" s="22"/>
      <c r="B878" s="22"/>
      <c r="C878" s="21"/>
      <c r="D878" s="12"/>
    </row>
    <row r="879" spans="1:4" x14ac:dyDescent="0.2">
      <c r="A879" s="22"/>
      <c r="B879" s="22"/>
      <c r="C879" s="21"/>
      <c r="D879" s="12"/>
    </row>
    <row r="880" spans="1:4" x14ac:dyDescent="0.2">
      <c r="A880" s="22"/>
      <c r="B880" s="22"/>
      <c r="C880" s="21"/>
      <c r="D880" s="12"/>
    </row>
    <row r="881" spans="1:4" x14ac:dyDescent="0.2">
      <c r="A881" s="22"/>
      <c r="B881" s="22"/>
      <c r="C881" s="21"/>
      <c r="D881" s="12"/>
    </row>
    <row r="882" spans="1:4" x14ac:dyDescent="0.2">
      <c r="A882" s="22"/>
      <c r="B882" s="22"/>
      <c r="C882" s="21"/>
      <c r="D882" s="12"/>
    </row>
    <row r="883" spans="1:4" x14ac:dyDescent="0.2">
      <c r="A883" s="22"/>
      <c r="B883" s="22"/>
      <c r="C883" s="21"/>
      <c r="D883" s="12"/>
    </row>
    <row r="884" spans="1:4" x14ac:dyDescent="0.2">
      <c r="A884" s="22"/>
      <c r="B884" s="22"/>
      <c r="C884" s="21"/>
      <c r="D884" s="12"/>
    </row>
    <row r="885" spans="1:4" x14ac:dyDescent="0.2">
      <c r="A885" s="22"/>
      <c r="B885" s="22"/>
      <c r="C885" s="21"/>
      <c r="D885" s="12"/>
    </row>
    <row r="886" spans="1:4" x14ac:dyDescent="0.2">
      <c r="A886" s="22"/>
      <c r="B886" s="22"/>
      <c r="C886" s="21"/>
      <c r="D886" s="12"/>
    </row>
    <row r="887" spans="1:4" x14ac:dyDescent="0.2">
      <c r="A887" s="22"/>
      <c r="B887" s="22"/>
      <c r="C887" s="21"/>
      <c r="D887" s="12"/>
    </row>
    <row r="888" spans="1:4" x14ac:dyDescent="0.2">
      <c r="A888" s="22"/>
      <c r="B888" s="22"/>
      <c r="C888" s="21"/>
      <c r="D888" s="12"/>
    </row>
    <row r="889" spans="1:4" x14ac:dyDescent="0.2">
      <c r="A889" s="22"/>
      <c r="B889" s="22"/>
      <c r="C889" s="21"/>
      <c r="D889" s="12"/>
    </row>
    <row r="890" spans="1:4" x14ac:dyDescent="0.2">
      <c r="A890" s="22"/>
      <c r="B890" s="22"/>
      <c r="C890" s="21"/>
      <c r="D890" s="12"/>
    </row>
    <row r="891" spans="1:4" x14ac:dyDescent="0.2">
      <c r="A891" s="22"/>
      <c r="B891" s="22"/>
      <c r="C891" s="21"/>
      <c r="D891" s="12"/>
    </row>
    <row r="892" spans="1:4" x14ac:dyDescent="0.2">
      <c r="A892" s="22"/>
      <c r="B892" s="22"/>
      <c r="C892" s="21"/>
      <c r="D892" s="12"/>
    </row>
    <row r="893" spans="1:4" x14ac:dyDescent="0.2">
      <c r="A893" s="22"/>
      <c r="B893" s="22"/>
      <c r="C893" s="21"/>
      <c r="D893" s="12"/>
    </row>
    <row r="894" spans="1:4" x14ac:dyDescent="0.2">
      <c r="A894" s="22"/>
      <c r="B894" s="22"/>
      <c r="C894" s="21"/>
      <c r="D894" s="12"/>
    </row>
    <row r="895" spans="1:4" x14ac:dyDescent="0.2">
      <c r="A895" s="22"/>
      <c r="B895" s="22"/>
      <c r="C895" s="21"/>
      <c r="D895" s="12"/>
    </row>
    <row r="896" spans="1:4" x14ac:dyDescent="0.2">
      <c r="A896" s="22"/>
      <c r="B896" s="22"/>
      <c r="C896" s="21"/>
      <c r="D896" s="12"/>
    </row>
    <row r="897" spans="1:4" x14ac:dyDescent="0.2">
      <c r="A897" s="22"/>
      <c r="B897" s="22"/>
      <c r="C897" s="21"/>
      <c r="D897" s="12"/>
    </row>
    <row r="898" spans="1:4" x14ac:dyDescent="0.2">
      <c r="A898" s="22"/>
      <c r="B898" s="22"/>
      <c r="C898" s="21"/>
      <c r="D898" s="12"/>
    </row>
    <row r="899" spans="1:4" x14ac:dyDescent="0.2">
      <c r="A899" s="22"/>
      <c r="B899" s="22"/>
      <c r="C899" s="21"/>
      <c r="D899" s="12"/>
    </row>
    <row r="900" spans="1:4" x14ac:dyDescent="0.2">
      <c r="A900" s="22"/>
      <c r="B900" s="22"/>
      <c r="C900" s="21"/>
      <c r="D900" s="12"/>
    </row>
    <row r="901" spans="1:4" x14ac:dyDescent="0.2">
      <c r="A901" s="22"/>
      <c r="B901" s="22"/>
      <c r="C901" s="21"/>
      <c r="D901" s="12"/>
    </row>
    <row r="902" spans="1:4" x14ac:dyDescent="0.2">
      <c r="A902" s="22"/>
      <c r="B902" s="22"/>
      <c r="C902" s="21"/>
      <c r="D902" s="12"/>
    </row>
    <row r="903" spans="1:4" x14ac:dyDescent="0.2">
      <c r="A903" s="22"/>
      <c r="B903" s="22"/>
      <c r="C903" s="21"/>
      <c r="D903" s="12"/>
    </row>
    <row r="904" spans="1:4" x14ac:dyDescent="0.2">
      <c r="A904" s="22"/>
      <c r="B904" s="22"/>
      <c r="C904" s="21"/>
      <c r="D904" s="12"/>
    </row>
    <row r="905" spans="1:4" x14ac:dyDescent="0.2">
      <c r="A905" s="22"/>
      <c r="B905" s="22"/>
      <c r="C905" s="21"/>
      <c r="D905" s="12"/>
    </row>
    <row r="906" spans="1:4" x14ac:dyDescent="0.2">
      <c r="A906" s="22"/>
      <c r="B906" s="22"/>
      <c r="C906" s="21"/>
      <c r="D906" s="12"/>
    </row>
    <row r="907" spans="1:4" x14ac:dyDescent="0.2">
      <c r="A907" s="22"/>
      <c r="B907" s="22"/>
      <c r="C907" s="21"/>
      <c r="D907" s="12"/>
    </row>
    <row r="908" spans="1:4" x14ac:dyDescent="0.2">
      <c r="A908" s="22"/>
      <c r="B908" s="22"/>
      <c r="C908" s="21"/>
      <c r="D908" s="12"/>
    </row>
    <row r="909" spans="1:4" x14ac:dyDescent="0.2">
      <c r="A909" s="22"/>
      <c r="B909" s="22"/>
      <c r="C909" s="21"/>
      <c r="D909" s="12"/>
    </row>
    <row r="910" spans="1:4" x14ac:dyDescent="0.2">
      <c r="A910" s="22"/>
      <c r="B910" s="22"/>
      <c r="C910" s="21"/>
      <c r="D910" s="12"/>
    </row>
    <row r="911" spans="1:4" x14ac:dyDescent="0.2">
      <c r="A911" s="22"/>
      <c r="B911" s="22"/>
      <c r="C911" s="21"/>
      <c r="D911" s="12"/>
    </row>
    <row r="912" spans="1:4" x14ac:dyDescent="0.2">
      <c r="A912" s="22"/>
      <c r="B912" s="22"/>
      <c r="C912" s="21"/>
      <c r="D912" s="12"/>
    </row>
    <row r="913" spans="1:4" x14ac:dyDescent="0.2">
      <c r="A913" s="22"/>
      <c r="B913" s="22"/>
      <c r="C913" s="21"/>
      <c r="D913" s="12"/>
    </row>
    <row r="914" spans="1:4" x14ac:dyDescent="0.2">
      <c r="A914" s="22"/>
      <c r="B914" s="22"/>
      <c r="C914" s="21"/>
      <c r="D914" s="12"/>
    </row>
    <row r="915" spans="1:4" x14ac:dyDescent="0.2">
      <c r="A915" s="22"/>
      <c r="B915" s="22"/>
      <c r="C915" s="21"/>
      <c r="D915" s="12"/>
    </row>
    <row r="916" spans="1:4" x14ac:dyDescent="0.2">
      <c r="A916" s="22"/>
      <c r="B916" s="22"/>
      <c r="C916" s="21"/>
      <c r="D916" s="12"/>
    </row>
    <row r="917" spans="1:4" x14ac:dyDescent="0.2">
      <c r="A917" s="22"/>
      <c r="B917" s="22"/>
      <c r="C917" s="21"/>
      <c r="D917" s="12"/>
    </row>
    <row r="918" spans="1:4" x14ac:dyDescent="0.2">
      <c r="A918" s="22"/>
      <c r="B918" s="22"/>
      <c r="C918" s="21"/>
      <c r="D918" s="12"/>
    </row>
    <row r="919" spans="1:4" x14ac:dyDescent="0.2">
      <c r="A919" s="22"/>
      <c r="B919" s="22"/>
      <c r="C919" s="21"/>
      <c r="D919" s="12"/>
    </row>
    <row r="920" spans="1:4" x14ac:dyDescent="0.2">
      <c r="A920" s="22"/>
      <c r="B920" s="22"/>
      <c r="C920" s="21"/>
      <c r="D920" s="12"/>
    </row>
    <row r="921" spans="1:4" x14ac:dyDescent="0.2">
      <c r="A921" s="22"/>
      <c r="B921" s="22"/>
      <c r="C921" s="21"/>
      <c r="D921" s="12"/>
    </row>
    <row r="922" spans="1:4" x14ac:dyDescent="0.2">
      <c r="A922" s="22"/>
      <c r="B922" s="22"/>
      <c r="C922" s="21"/>
      <c r="D922" s="12"/>
    </row>
    <row r="923" spans="1:4" x14ac:dyDescent="0.2">
      <c r="A923" s="22"/>
      <c r="B923" s="22"/>
      <c r="C923" s="21"/>
      <c r="D923" s="12"/>
    </row>
    <row r="924" spans="1:4" x14ac:dyDescent="0.2">
      <c r="A924" s="22"/>
      <c r="B924" s="22"/>
      <c r="C924" s="21"/>
      <c r="D924" s="12"/>
    </row>
    <row r="925" spans="1:4" x14ac:dyDescent="0.2">
      <c r="A925" s="22"/>
      <c r="B925" s="22"/>
      <c r="C925" s="21"/>
      <c r="D925" s="12"/>
    </row>
    <row r="926" spans="1:4" x14ac:dyDescent="0.2">
      <c r="A926" s="22"/>
      <c r="B926" s="22"/>
      <c r="C926" s="21"/>
      <c r="D926" s="12"/>
    </row>
    <row r="927" spans="1:4" x14ac:dyDescent="0.2">
      <c r="A927" s="22"/>
      <c r="B927" s="22"/>
      <c r="C927" s="21"/>
      <c r="D927" s="12"/>
    </row>
    <row r="928" spans="1:4" x14ac:dyDescent="0.2">
      <c r="A928" s="22"/>
      <c r="B928" s="22"/>
      <c r="C928" s="21"/>
      <c r="D928" s="12"/>
    </row>
    <row r="929" spans="1:4" x14ac:dyDescent="0.2">
      <c r="A929" s="22"/>
      <c r="B929" s="22"/>
      <c r="C929" s="21"/>
      <c r="D929" s="12"/>
    </row>
    <row r="930" spans="1:4" x14ac:dyDescent="0.2">
      <c r="A930" s="22"/>
      <c r="B930" s="22"/>
      <c r="C930" s="21"/>
      <c r="D930" s="12"/>
    </row>
    <row r="931" spans="1:4" x14ac:dyDescent="0.2">
      <c r="A931" s="22"/>
      <c r="B931" s="22"/>
      <c r="C931" s="21"/>
      <c r="D931" s="12"/>
    </row>
    <row r="932" spans="1:4" x14ac:dyDescent="0.2">
      <c r="A932" s="22"/>
      <c r="B932" s="22"/>
      <c r="C932" s="21"/>
      <c r="D932" s="12"/>
    </row>
    <row r="933" spans="1:4" x14ac:dyDescent="0.2">
      <c r="A933" s="22"/>
      <c r="B933" s="22"/>
      <c r="C933" s="21"/>
      <c r="D933" s="12"/>
    </row>
    <row r="934" spans="1:4" x14ac:dyDescent="0.2">
      <c r="A934" s="22"/>
      <c r="B934" s="22"/>
      <c r="C934" s="21"/>
      <c r="D934" s="12"/>
    </row>
    <row r="935" spans="1:4" x14ac:dyDescent="0.2">
      <c r="A935" s="22"/>
      <c r="B935" s="22"/>
      <c r="C935" s="21"/>
      <c r="D935" s="12"/>
    </row>
    <row r="936" spans="1:4" x14ac:dyDescent="0.2">
      <c r="A936" s="22"/>
      <c r="B936" s="22"/>
      <c r="C936" s="21"/>
      <c r="D936" s="12"/>
    </row>
    <row r="937" spans="1:4" x14ac:dyDescent="0.2">
      <c r="A937" s="22"/>
      <c r="B937" s="22"/>
      <c r="C937" s="21"/>
      <c r="D937" s="12"/>
    </row>
    <row r="938" spans="1:4" x14ac:dyDescent="0.2">
      <c r="A938" s="22"/>
      <c r="B938" s="22"/>
      <c r="C938" s="21"/>
      <c r="D938" s="12"/>
    </row>
    <row r="939" spans="1:4" x14ac:dyDescent="0.2">
      <c r="A939" s="22"/>
      <c r="B939" s="22"/>
      <c r="C939" s="21"/>
      <c r="D939" s="12"/>
    </row>
    <row r="940" spans="1:4" x14ac:dyDescent="0.2">
      <c r="A940" s="22"/>
      <c r="B940" s="22"/>
      <c r="C940" s="21"/>
      <c r="D940" s="12"/>
    </row>
    <row r="941" spans="1:4" x14ac:dyDescent="0.2">
      <c r="A941" s="22"/>
      <c r="B941" s="22"/>
      <c r="C941" s="21"/>
      <c r="D941" s="12"/>
    </row>
    <row r="942" spans="1:4" x14ac:dyDescent="0.2">
      <c r="A942" s="22"/>
      <c r="B942" s="22"/>
      <c r="C942" s="21"/>
      <c r="D942" s="12"/>
    </row>
    <row r="943" spans="1:4" x14ac:dyDescent="0.2">
      <c r="A943" s="22"/>
      <c r="B943" s="22"/>
      <c r="C943" s="21"/>
      <c r="D943" s="12"/>
    </row>
    <row r="944" spans="1:4" x14ac:dyDescent="0.2">
      <c r="A944" s="22"/>
      <c r="B944" s="22"/>
      <c r="C944" s="21"/>
      <c r="D944" s="12"/>
    </row>
    <row r="945" spans="1:4" x14ac:dyDescent="0.2">
      <c r="A945" s="22"/>
      <c r="B945" s="22"/>
      <c r="C945" s="21"/>
      <c r="D945" s="12"/>
    </row>
    <row r="946" spans="1:4" x14ac:dyDescent="0.2">
      <c r="A946" s="22"/>
      <c r="B946" s="22"/>
      <c r="C946" s="21"/>
      <c r="D946" s="12"/>
    </row>
    <row r="947" spans="1:4" x14ac:dyDescent="0.2">
      <c r="A947" s="22"/>
      <c r="B947" s="22"/>
      <c r="C947" s="21"/>
      <c r="D947" s="12"/>
    </row>
    <row r="948" spans="1:4" x14ac:dyDescent="0.2">
      <c r="A948" s="22"/>
      <c r="B948" s="22"/>
      <c r="C948" s="21"/>
      <c r="D948" s="12"/>
    </row>
    <row r="949" spans="1:4" x14ac:dyDescent="0.2">
      <c r="A949" s="22"/>
      <c r="B949" s="22"/>
      <c r="C949" s="21"/>
      <c r="D949" s="12"/>
    </row>
    <row r="950" spans="1:4" x14ac:dyDescent="0.2">
      <c r="A950" s="22"/>
      <c r="B950" s="22"/>
      <c r="C950" s="21"/>
      <c r="D950" s="12"/>
    </row>
    <row r="951" spans="1:4" x14ac:dyDescent="0.2">
      <c r="A951" s="22"/>
      <c r="B951" s="22"/>
      <c r="C951" s="21"/>
      <c r="D951" s="12"/>
    </row>
    <row r="952" spans="1:4" x14ac:dyDescent="0.2">
      <c r="A952" s="22"/>
      <c r="B952" s="22"/>
      <c r="C952" s="21"/>
      <c r="D952" s="12"/>
    </row>
    <row r="953" spans="1:4" x14ac:dyDescent="0.2">
      <c r="A953" s="22"/>
      <c r="B953" s="22"/>
      <c r="C953" s="21"/>
      <c r="D953" s="12"/>
    </row>
    <row r="954" spans="1:4" x14ac:dyDescent="0.2">
      <c r="A954" s="22"/>
      <c r="B954" s="22"/>
      <c r="C954" s="21"/>
      <c r="D954" s="12"/>
    </row>
    <row r="955" spans="1:4" x14ac:dyDescent="0.2">
      <c r="A955" s="22"/>
      <c r="B955" s="22"/>
      <c r="C955" s="21"/>
      <c r="D955" s="12"/>
    </row>
    <row r="956" spans="1:4" x14ac:dyDescent="0.2">
      <c r="A956" s="22"/>
      <c r="B956" s="22"/>
      <c r="C956" s="21"/>
      <c r="D956" s="12"/>
    </row>
    <row r="957" spans="1:4" x14ac:dyDescent="0.2">
      <c r="A957" s="22"/>
      <c r="B957" s="22"/>
      <c r="C957" s="21"/>
      <c r="D957" s="12"/>
    </row>
    <row r="958" spans="1:4" x14ac:dyDescent="0.2">
      <c r="A958" s="22"/>
      <c r="B958" s="22"/>
      <c r="C958" s="21"/>
      <c r="D958" s="12"/>
    </row>
    <row r="959" spans="1:4" x14ac:dyDescent="0.2">
      <c r="A959" s="22"/>
      <c r="B959" s="22"/>
      <c r="C959" s="21"/>
      <c r="D959" s="12"/>
    </row>
    <row r="960" spans="1:4" x14ac:dyDescent="0.2">
      <c r="A960" s="22"/>
      <c r="B960" s="22"/>
      <c r="C960" s="21"/>
      <c r="D960" s="12"/>
    </row>
    <row r="961" spans="1:4" x14ac:dyDescent="0.2">
      <c r="A961" s="22"/>
      <c r="B961" s="22"/>
      <c r="C961" s="21"/>
      <c r="D961" s="12"/>
    </row>
    <row r="962" spans="1:4" x14ac:dyDescent="0.2">
      <c r="A962" s="22"/>
      <c r="B962" s="22"/>
      <c r="C962" s="21"/>
      <c r="D962" s="12"/>
    </row>
    <row r="963" spans="1:4" x14ac:dyDescent="0.2">
      <c r="A963" s="22"/>
      <c r="B963" s="22"/>
      <c r="C963" s="21"/>
      <c r="D963" s="12"/>
    </row>
    <row r="964" spans="1:4" x14ac:dyDescent="0.2">
      <c r="A964" s="22"/>
      <c r="B964" s="22"/>
      <c r="C964" s="21"/>
      <c r="D964" s="12"/>
    </row>
    <row r="965" spans="1:4" x14ac:dyDescent="0.2">
      <c r="A965" s="22"/>
      <c r="B965" s="22"/>
      <c r="C965" s="21"/>
      <c r="D965" s="12"/>
    </row>
    <row r="966" spans="1:4" x14ac:dyDescent="0.2">
      <c r="A966" s="22"/>
      <c r="B966" s="22"/>
      <c r="C966" s="21"/>
      <c r="D966" s="12"/>
    </row>
    <row r="967" spans="1:4" x14ac:dyDescent="0.2">
      <c r="A967" s="22"/>
      <c r="B967" s="22"/>
      <c r="C967" s="21"/>
      <c r="D967" s="12"/>
    </row>
    <row r="968" spans="1:4" x14ac:dyDescent="0.2">
      <c r="A968" s="22"/>
      <c r="B968" s="22"/>
      <c r="C968" s="21"/>
      <c r="D968" s="12"/>
    </row>
    <row r="969" spans="1:4" x14ac:dyDescent="0.2">
      <c r="A969" s="22"/>
      <c r="B969" s="22"/>
      <c r="C969" s="21"/>
      <c r="D969" s="12"/>
    </row>
    <row r="970" spans="1:4" x14ac:dyDescent="0.2">
      <c r="A970" s="22"/>
      <c r="B970" s="22"/>
      <c r="C970" s="21"/>
      <c r="D970" s="12"/>
    </row>
    <row r="971" spans="1:4" x14ac:dyDescent="0.2">
      <c r="A971" s="22"/>
      <c r="B971" s="22"/>
      <c r="C971" s="21"/>
      <c r="D971" s="12"/>
    </row>
    <row r="972" spans="1:4" x14ac:dyDescent="0.2">
      <c r="A972" s="22"/>
      <c r="B972" s="22"/>
      <c r="C972" s="21"/>
      <c r="D972" s="12"/>
    </row>
    <row r="973" spans="1:4" x14ac:dyDescent="0.2">
      <c r="A973" s="22"/>
      <c r="B973" s="22"/>
      <c r="C973" s="21"/>
      <c r="D973" s="12"/>
    </row>
    <row r="974" spans="1:4" x14ac:dyDescent="0.2">
      <c r="A974" s="22"/>
      <c r="B974" s="22"/>
      <c r="C974" s="21"/>
      <c r="D974" s="12"/>
    </row>
    <row r="975" spans="1:4" x14ac:dyDescent="0.2">
      <c r="A975" s="22"/>
      <c r="B975" s="22"/>
      <c r="C975" s="21"/>
      <c r="D975" s="12"/>
    </row>
    <row r="976" spans="1:4" x14ac:dyDescent="0.2">
      <c r="A976" s="22"/>
      <c r="B976" s="22"/>
      <c r="C976" s="21"/>
      <c r="D976" s="12"/>
    </row>
    <row r="977" spans="1:4" x14ac:dyDescent="0.2">
      <c r="A977" s="22"/>
      <c r="B977" s="22"/>
      <c r="C977" s="21"/>
      <c r="D977" s="12"/>
    </row>
    <row r="978" spans="1:4" x14ac:dyDescent="0.2">
      <c r="A978" s="22"/>
      <c r="B978" s="22"/>
      <c r="C978" s="21"/>
      <c r="D978" s="12"/>
    </row>
    <row r="979" spans="1:4" x14ac:dyDescent="0.2">
      <c r="A979" s="22"/>
      <c r="B979" s="22"/>
      <c r="C979" s="21"/>
      <c r="D979" s="12"/>
    </row>
    <row r="980" spans="1:4" x14ac:dyDescent="0.2">
      <c r="A980" s="22"/>
      <c r="B980" s="22"/>
      <c r="C980" s="21"/>
      <c r="D980" s="12"/>
    </row>
    <row r="981" spans="1:4" x14ac:dyDescent="0.2">
      <c r="A981" s="22"/>
      <c r="B981" s="22"/>
      <c r="C981" s="21"/>
      <c r="D981" s="12"/>
    </row>
    <row r="982" spans="1:4" x14ac:dyDescent="0.2">
      <c r="A982" s="22"/>
      <c r="B982" s="22"/>
      <c r="C982" s="21"/>
      <c r="D982" s="12"/>
    </row>
    <row r="983" spans="1:4" x14ac:dyDescent="0.2">
      <c r="A983" s="22"/>
      <c r="B983" s="22"/>
      <c r="C983" s="21"/>
      <c r="D983" s="12"/>
    </row>
    <row r="984" spans="1:4" x14ac:dyDescent="0.2">
      <c r="A984" s="22"/>
      <c r="B984" s="22"/>
      <c r="C984" s="21"/>
      <c r="D984" s="12"/>
    </row>
    <row r="985" spans="1:4" x14ac:dyDescent="0.2">
      <c r="A985" s="22"/>
      <c r="B985" s="22"/>
      <c r="C985" s="21"/>
      <c r="D985" s="12"/>
    </row>
    <row r="986" spans="1:4" x14ac:dyDescent="0.2">
      <c r="A986" s="22"/>
      <c r="B986" s="22"/>
      <c r="C986" s="21"/>
      <c r="D986" s="12"/>
    </row>
    <row r="987" spans="1:4" x14ac:dyDescent="0.2">
      <c r="A987" s="22"/>
      <c r="B987" s="22"/>
      <c r="C987" s="21"/>
      <c r="D987" s="12"/>
    </row>
    <row r="988" spans="1:4" x14ac:dyDescent="0.2">
      <c r="A988" s="22"/>
      <c r="B988" s="22"/>
      <c r="C988" s="21"/>
      <c r="D988" s="12"/>
    </row>
    <row r="989" spans="1:4" x14ac:dyDescent="0.2">
      <c r="A989" s="22"/>
      <c r="B989" s="22"/>
      <c r="C989" s="21"/>
      <c r="D989" s="12"/>
    </row>
    <row r="990" spans="1:4" x14ac:dyDescent="0.2">
      <c r="A990" s="22"/>
      <c r="B990" s="22"/>
      <c r="C990" s="21"/>
      <c r="D990" s="12"/>
    </row>
    <row r="991" spans="1:4" x14ac:dyDescent="0.2">
      <c r="A991" s="22"/>
      <c r="B991" s="22"/>
      <c r="C991" s="21"/>
      <c r="D991" s="12"/>
    </row>
    <row r="992" spans="1:4" x14ac:dyDescent="0.2">
      <c r="A992" s="22"/>
      <c r="B992" s="22"/>
      <c r="C992" s="21"/>
      <c r="D992" s="12"/>
    </row>
    <row r="993" spans="1:4" x14ac:dyDescent="0.2">
      <c r="A993" s="22"/>
      <c r="B993" s="22"/>
      <c r="C993" s="21"/>
      <c r="D993" s="12"/>
    </row>
    <row r="994" spans="1:4" x14ac:dyDescent="0.2">
      <c r="A994" s="22"/>
      <c r="B994" s="22"/>
      <c r="C994" s="21"/>
      <c r="D994" s="12"/>
    </row>
    <row r="995" spans="1:4" x14ac:dyDescent="0.2">
      <c r="A995" s="22"/>
      <c r="B995" s="22"/>
      <c r="C995" s="21"/>
      <c r="D995" s="12"/>
    </row>
    <row r="996" spans="1:4" x14ac:dyDescent="0.2">
      <c r="A996" s="22"/>
      <c r="B996" s="22"/>
      <c r="C996" s="21"/>
      <c r="D996" s="12"/>
    </row>
    <row r="997" spans="1:4" x14ac:dyDescent="0.2">
      <c r="A997" s="22"/>
      <c r="B997" s="22"/>
      <c r="C997" s="21"/>
      <c r="D997" s="12"/>
    </row>
    <row r="998" spans="1:4" x14ac:dyDescent="0.2">
      <c r="A998" s="22"/>
      <c r="B998" s="22"/>
      <c r="C998" s="21"/>
      <c r="D998" s="12"/>
    </row>
    <row r="999" spans="1:4"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Summary!$G$2:$G$16</xm:f>
          </x14:formula1>
          <xm:sqref>A99:A999</xm:sqref>
        </x14:dataValidation>
        <x14:dataValidation type="list" allowBlank="1" showInputMessage="1" showErrorMessage="1">
          <x14:formula1>
            <xm:f>'[EIOPA-CP-19-006_comments_template_CP_ACA_Draft 3.2..xlsx]Summary'!#REF!</xm:f>
          </x14:formula1>
          <xm:sqref>A61:A98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ACA - Luxembourg Insurance and Reinsurance Association</v>
      </c>
      <c r="B3">
        <f>IF(Sheet1!C8&lt;&gt;"",Sheet1!A8,"")</f>
        <v>0</v>
      </c>
      <c r="C3" t="str">
        <f>IF(Sheet1!C8&lt;&gt;"",Sheet1!B8,"")</f>
        <v>Q2.2</v>
      </c>
      <c r="D3" s="16" t="str">
        <f>Sheet1!C8</f>
        <v>While EIOPA does raise some reasonable concerns, the proposed CF-Freeze approach ignores the impact of downgrades on the VA at times of stress. During times of stress bonds that are downgraded would increase the weights of lower-rated buckets, offsetting any overshooting resulting from the current approach – potentially resulting in underestimating the VA at times of stress. Unless any proposals are able to recognise this, there should be no change in the current approach.</v>
      </c>
      <c r="E3" t="str">
        <f>IF(Sheet1!C8&lt;&gt;"",Sheet1!$D$4,"")</f>
        <v>Public/Confidential (please enter)</v>
      </c>
      <c r="G3">
        <f>1+G2</f>
        <v>2</v>
      </c>
    </row>
    <row r="4" spans="1:7" x14ac:dyDescent="0.25">
      <c r="A4" t="str">
        <f>IF(Sheet1!C9&lt;&gt;"",Sheet1!$B$3,"")</f>
        <v>ACA - Luxembourg Insurance and Reinsurance Association</v>
      </c>
      <c r="B4">
        <f>IF(Sheet1!C9&lt;&gt;"",Sheet1!A9,"")</f>
        <v>0</v>
      </c>
      <c r="C4" t="str">
        <f>IF(Sheet1!C9&lt;&gt;"",Sheet1!B9,"")</f>
        <v>Q2.3</v>
      </c>
      <c r="D4" s="16" t="str">
        <f>Sheet1!C9</f>
        <v>There are two necessary outcomes which should result from changes in the design of the VA:
A.	There is an increase in the level of the VA to properly reflect insurer’s ability to earn meaningful risk premiums above risk-free rates.
B.	The VA provides increased mitigation of artificial balance sheet volatility.
Neither EIOPA’s proposed Approach 1 nor Approach 2 methodologies would achieve the necessary outcomes which should result from the redesign of the VA. The industry supports neither of these approaches as a replacement for the current VA.
The majority of the potential deficiencies of the VA hypothesised by EIOPA are not relevant to the calculation of the value of best-estimate liabilities. Only potential deficiency 3 and potential deficiency 1 merit further consideration by EIOPA and are closely linked to industry outcome B detailed above. 
Potential deficiency 1 – under/overshooting effects of the VA
The industry acknowledges that one of the key deficiencies of the current VA approach is the basis risk which arises due to the differences between the representative portfolios and the insurers’ actual portfolios. 
It is recognised that the use of representative portfolios enables a relatively simple application of the VA which is consistent across currency areas. However, to achieve the industry objective of adequately mitigating artificial balance sheet volatility, it is necessary to reduce the level of basis risk in the VA although there are number of ways in which this objective could be achieved. 
 EIOPA has not demonstrated the extent to which under/overshooting effects arise from differences in the spread duration of the assets and liabilities. This should be quantified by EIOPA. 
Potential deficiency 2 – Application of VA does not take into account illiquidity characteristics of liabilities
The industry does not agree there is a prudential need to introduce liquidity penalties.  Any concerns about liquidity should be addressed through Pillar 2 and Pillar 3 requirements.
EIOPA’s proposed adjustment for illiquidity of liabilities would create double counting of risks (eg Mass Lapse risk).
Potential deficiency 3 – Cliff effect of country specific increase
The industry strongly agrees with EIOPA’s assessment that the activation criteria for the country specific increase creates undesirable cliff effects which can introduce artificial balance sheet volatility.
The industry also agrees that the lack of activation of the country component can result in undershooting effects which prevents the VA in achieving its intended objective as a countercyclical measure.
Potential deficiency 4 – Misestimation of the risk correction 
Industry strongly opposes EIOPA’s assessment that the risk corrections are misestimated. The risk corrections should reflect the expected economic cost of downgrades and defaults over the long-term and should be based on long-term default statistics. It is therefore natural that the risk corrections are largely insensitive to changes in credit spreads.
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should be covered by capital requirements (in the spread risk module).
Academia does not support EIOPA’s hypothesis that the level of the spread is linked to the default rate.
Potential deficiency 5 – VA almost always positive
Industry does not agree that this is a deficiency. Any adjustment to the risk-free rates which is intended to represent the risk premiums that long-term investors can and do earn should be positive where credit spreads are positive. 
Potential deficiency 6 – underlying assumptions of the VA are unclear 
Industry notes that EIOPA has proposed to alter the requirement to conduct a sensitivity analysis of the assumptions underlying the VA. This deficiency is therefore no longer relevant. 
Potential deficiency 7 – risk-free interest rates with VA are not market consistent
The industry disagrees that the VA-adjusted risk-free rates are not market consistent. As noted by EIOPA, insurance liabilities are not frequently enough traded to have an observable value. Therefore, there can be no true market consistent value of insurance liabilities.</v>
      </c>
      <c r="E4" t="str">
        <f>IF(Sheet1!C9&lt;&gt;"",Sheet1!$D$4,"")</f>
        <v>Public/Confidential (please enter)</v>
      </c>
      <c r="G4">
        <f t="shared" ref="G4:G15" si="0">1+G3</f>
        <v>3</v>
      </c>
    </row>
    <row r="5" spans="1:7" x14ac:dyDescent="0.25">
      <c r="A5" t="str">
        <f>IF(Sheet1!C10&lt;&gt;"",Sheet1!$B$3,"")</f>
        <v>ACA - Luxembourg Insurance and Reinsurance Association</v>
      </c>
      <c r="B5">
        <f>IF(Sheet1!C10&lt;&gt;"",Sheet1!A10,"")</f>
        <v>0</v>
      </c>
      <c r="C5" t="str">
        <f>IF(Sheet1!C10&lt;&gt;"",Sheet1!B10,"")</f>
        <v>Q2.4</v>
      </c>
      <c r="D5" s="16" t="str">
        <f>Sheet1!C10</f>
        <v xml:space="preserve">Industry agrees that the current design of the country-specific component is deficient. This is strongly linked to industry outcome B – the VA does not adequately mitigate artificial balance sheet volatility – and must be resolved in the redesign of Solvency II.
The use of an own-assets approach, calculated with a sufficient level of granularity, would significantly reduce the basis risk inherent in the current design of the VA and, as noted by EIOPA, remove the need for a country specific VA. However, it is worth highlighting that industry does not support option 1 in its current formulation, largely because it does not agree with changing the risk corrections to be a % of the prevailing spread.
EIOPA’s proposed option 7 to amend trigger and the calculation of the country-specific increase of the VA is potentially an improvement on the current criteria and design and would go some way to resolving the deficiency. However, the proposal could be further enhanced through a lower activation component.
Industry opposes EIOPA’s proposed option 8 to make a clearer split of the VA between its function as a crisis and permanent tool. This proposal would not necessarily resolve the deficiencies of the country-specific increase because the benefit it provides is reduced if the period of stress is persistent. 
As detailed by EIOPA, proposal 8 changes the reference point for assessing whether spreads represent a crisis or not from the level of the currency VA to the average historical rates in the national market. This reduces its effectiveness as a crisis measure for insurers who continue to be subject to discount rates which are referenced to a currency VA. </v>
      </c>
      <c r="E5" t="str">
        <f>IF(Sheet1!C10&lt;&gt;"",Sheet1!$D$4,"")</f>
        <v>Public/Confidential (please enter)</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ACA - Luxembourg Insurance and Reinsurance Association</v>
      </c>
      <c r="B8">
        <f>IF(Sheet1!C13&lt;&gt;"",Sheet1!A13,"")</f>
        <v>0</v>
      </c>
      <c r="C8" t="str">
        <f>IF(Sheet1!C13&lt;&gt;"",Sheet1!B13,"")</f>
        <v>Q2.7</v>
      </c>
      <c r="D8" s="16" t="str">
        <f>Sheet1!C13</f>
        <v>Neither Approach 1 nor Approach 2 would achieve the necessary outcomes which should result from the redesign of the VA. The industry supports neither of these approaches as a replacement for the current VA.
The industry provides views on the different options outlined by EIOPA in the consultation paper below.
Option 1 – undertaking specific VA (aka Own Assets VA)
An Own Assets VA calculated with a sufficient level of granularity, would significantly reduce the basis risk inherent in the current design of the VA. It is therefore one possible approach to achieving the industry objective B, the increased mitigation of artificial balance sheet volatility.
Industry acknowledges supervisory concerns about potential wrong risk management incentives. However, industry does not agree with the magnitude of these concerns and notes that a combination of existing safeguards (eg PPP, ORSA) and some of the newly-proposed, VA-specific safeguards are sufficient to address these concerns.
It should be highlighted that industry does not support EIOPA’s proposed change to the derivation of the risk corrections, neither implicitly as part of option 1 nor explicitly in option 6.
However, industry agrees the following safeguards are reasonable in the context of an Own Assets VA
Spreads from sub-investment grade corporate bonds are capped at CQS3. This is consistent with the MA. However, it may also reduce insurer’s contribution to the EC’s CMU objectives as there would effectively be a penalty for insurers who invest in sub-investment grade bonds.
Pillar II requirements – explanation of changes in the asset allocation, a sensitivity analysis referencing the previous year’s allocations and a description of the use of the VA in the risk management policy included as part of the ORSA. 
Pillar III requirements – public disclosure in the SFCR of the asset allocation and an explanation of changes in the asset allocation, a sensitivity analysis referencing the previous year’s allocations
Supervisory powers to impose a VA based on the insurer’s previous year’s asset allocation. 
EIOPA’s proposed methodology is not suitable for entities who have group-level ALM. 
Option 4 – Adjustment accounting for amount of fixed income assets and asset-liability duration mismatch 
The rescaling of the fixed income portion of the reference portfolio to be 100% of the portfolio is a welcome development. This one possible approach to achieving the industry objective A, increasing the level of the VA to better reflect the risk premiums that insurers can and do earn above the risk-free rate. 
Option 5 – Adjustment accounting for the illiquidity of liabilities
Industry does not agree that there is a prudential need to introduce liquidity penalties into the calculation of the VA. 
EIOPA preferred approach, Approach A, is to derive the “illiquidity factor” by comparing the baseline cashflows with cashflows derived under various standard formula SCR stresses, eg mass lapse. This results in double counting of risks across the valuation and the capital requirements.
The proposal to introduce Reporting on Liquidity buffers is a more proportionate and sensible approach to addressing supervisory concerns about liquidity related to the use of the VA and those more generally. 
Option 6 – risk correction calculated as a percentage of the spread
Industry strongly opposes this proposal. 
The risk correction should reflect the expected cost of default and downgrade ie a realistic assessment of the long-term costs incurred by holding a diversified portfolio of bonds over the long-term. As such, this should be based on historical average default statistics. 
The current methodology to derive the risk corrections already contains a margin for prudence relative to the true expected default costs for corporate bonds due to the long-term average spread underpin.
Unexpected credit risk is included in the SCR for spread risk and references to this should be removed from Article 77d. As the other risks of the assets are included in the SCR, option 6 leads to double counting of risks between the valuation and capital requirements.
Despite EIOPA’s statements to the contrary, academic literature does not support EIOPA’s hypothesis that expected losses are linked to the level of the prevailing spread. 
Option 7 – Amend the trigger and the calculation of country-specific increase in the VA
See comments under Q2.4
Option 8 – Clearer split of the VA between its function as a crisis and permanent tool 
See comments under Q2.4</v>
      </c>
      <c r="E8" t="str">
        <f>IF(Sheet1!C13&lt;&gt;"",Sheet1!$D$4,"")</f>
        <v>Public/Confidential (please enter)</v>
      </c>
      <c r="G8">
        <f t="shared" si="0"/>
        <v>7</v>
      </c>
    </row>
    <row r="9" spans="1:7" x14ac:dyDescent="0.25">
      <c r="A9" t="str">
        <f>IF(Sheet1!C14&lt;&gt;"",Sheet1!$B$3,"")</f>
        <v>ACA - Luxembourg Insurance and Reinsurance Association</v>
      </c>
      <c r="B9">
        <f>IF(Sheet1!C14&lt;&gt;"",Sheet1!A14,"")</f>
        <v>0</v>
      </c>
      <c r="C9" t="str">
        <f>IF(Sheet1!C14&lt;&gt;"",Sheet1!B14,"")</f>
        <v>Q2.8</v>
      </c>
      <c r="D9" s="16" t="str">
        <f>Sheet1!C14</f>
        <v>As noted by EIOPA, the application ratio was introduced to deal with several perceived risks relating to the implementation of the VA. EIOPA’s original 20% calibration was a relic from its historical proposals on the CCP and, if it had been implemented, would have rendered the VA completely ineffective. 
The 65% was the result of a political negotiation and although the calibration remains technically unjustified, it is generally accepted that the 35% haircut reflects a number of residual risks relating to the VA including ALM mismatch and liquidity risk. 
Retaining a general application ratio of 65% with additional further downwards adjustments resulting from considerations of fixed income allocation, duration mismatch and illiquidity features results in material double counting of corrections.
The 65% as the existing overall impact estimate of such effects should rather be replaced by the more detailed considerations reflecting a better quantification of such effects and not applied in addition to the unspecific 35% haircut.</v>
      </c>
      <c r="E9" t="str">
        <f>IF(Sheet1!C14&lt;&gt;"",Sheet1!$D$4,"")</f>
        <v>Public/Confidential (please enter)</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ACA - Luxembourg Insurance and Reinsurance Association</v>
      </c>
      <c r="B11">
        <f>IF(Sheet1!C16&lt;&gt;"",Sheet1!A16,"")</f>
        <v>0</v>
      </c>
      <c r="C11" t="str">
        <f>IF(Sheet1!C16&lt;&gt;"",Sheet1!B16,"")</f>
        <v>Q2.10</v>
      </c>
      <c r="D11" s="16" t="str">
        <f>Sheet1!C16</f>
        <v>No, the correlation of risks between the participation and the participating undertaking is only theoretical use and cannot reasonably be measured in practice. It can thus not be taken into account.
The criteria to satisfy in order to consider the assets as a long-term equity are quite limitative and difficult to apply from operational point of view. So, the use of that possibility may be limited unless some adaptation regarding that aspect. ACA considers that a reduction of the minimum ownership for strategic equity investment from 20% to 10% may have a positive impact.</v>
      </c>
      <c r="E11" t="str">
        <f>IF(Sheet1!C16&lt;&gt;"",Sheet1!$D$4,"")</f>
        <v>Public/Confidential (please enter)</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ACA - Luxembourg Insurance and Reinsurance Association</v>
      </c>
      <c r="B16">
        <f>IF(Sheet1!C21&lt;&gt;"",Sheet1!A21,"")</f>
        <v>0</v>
      </c>
      <c r="C16" t="str">
        <f>IF(Sheet1!C21&lt;&gt;"",Sheet1!B21,"")</f>
        <v>Q3.3</v>
      </c>
      <c r="D16" s="16" t="str">
        <f>Sheet1!C21</f>
        <v xml:space="preserve">Yes, due to the discounting of the risk margin cash flows and the impact of interest rates on the level of the SCR.  </v>
      </c>
      <c r="E16" t="str">
        <f>IF(Sheet1!C21&lt;&gt;"",Sheet1!$D$4,"")</f>
        <v>Public/Confidential (please enter)</v>
      </c>
      <c r="G16" t="s">
        <v>64</v>
      </c>
    </row>
    <row r="17" spans="1:5" x14ac:dyDescent="0.25">
      <c r="A17" t="str">
        <f>IF(Sheet1!C22&lt;&gt;"",Sheet1!$B$3,"")</f>
        <v>ACA - Luxembourg Insurance and Reinsurance Association</v>
      </c>
      <c r="B17">
        <f>IF(Sheet1!C22&lt;&gt;"",Sheet1!A22,"")</f>
        <v>0</v>
      </c>
      <c r="C17" t="str">
        <f>IF(Sheet1!C22&lt;&gt;"",Sheet1!B22,"")</f>
        <v>Q3.4</v>
      </c>
      <c r="D17" s="16" t="str">
        <f>Sheet1!C22</f>
        <v>The recognition of the VA in the relevant risk-free interest rate term structure used for the discounting of the future SCRs could increase consistency between the undertaking and the reference undertaking. However, the application of the VA in the current reference undertaking leads to the existence of a spread risk in the calculation of the future SCRs. The industry agrees with EIOPA that this measure could lead to an increase in the sensitivity of the projected SCRs to changes in interest rates. Therefore, taking into account the pros and cons detailed by EIOPA, the industry agrees not to consider VA/MA in the calculation of the RM.</v>
      </c>
      <c r="E17" t="str">
        <f>IF(Sheet1!C22&lt;&gt;"",Sheet1!$D$4,"")</f>
        <v>Public/Confidential (please enter)</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ACA - Luxembourg Insurance and Reinsurance Association</v>
      </c>
      <c r="B31">
        <f>IF(Sheet1!C36&lt;&gt;"",Sheet1!A36,"")</f>
        <v>0</v>
      </c>
      <c r="C31" t="str">
        <f>IF(Sheet1!C36&lt;&gt;"",Sheet1!B36,"")</f>
        <v>Q8.1</v>
      </c>
      <c r="D31" s="16" t="str">
        <f>Sheet1!C36</f>
        <v>Yes, proportionality needs to be improved, not only on all pillar 1 requirements, but across the three pillars.
- As noted by EIOPA, proportionality “is to be applied where it would be disproportionate to the nature, scale and complexity of undertakings’ risks inherent to the business to apply the requirements (both quantitative and qualitative) without relief”. This supports the industry’s position that when enforcing any requirement, NSAs must assess whether it is necessary, to achieve the goals of consumer protection and financial stability, to strictly apply the regulatory texts. These provisions in the regulation allow NSAs to deviate from the regulation where appropriate with regard to the risk profile of an undertaking, regardless of its size.
The industry proposes the following guardrails, to ensure the application of proportional measures in the area of pillar 1
- Application possible in all areas of pillar 1
- Application based on pre-defined risk-based criteria
- Application is company-specific and not focused on the size of the company or group (scale of risks is to be taken into consideration)
- Application is based on immaterial share of total SCR or alternatively immaterial share of the solvency balance sheet / relative to own funds
Independent on the risk profile of the undertaking, simplified calculations should generally be allowed across the full scope of pillar 1 without further evidence if the simplifications:
- Represent conservative estimates or updates during the year; and
- Balance sheet items in total of less than [5%] of own funds and capital requirements of less than [10%] of the SCR. (VALUES ARE INDICATIVE SUGGESTIONS)
 The following possibilities are proposed regarding the calculation of the SCR:
- Lapse risk (only for P&amp;C and life, not health insurance): the best option should generally be to apply the shock factors to the total portfolio without a selective application. In the alternative, this should at least be provided as a simplification option.
- Market risks: looking through the funds not at individual stock level, but based on overriding criteria (eg mainly Euro denominations, EEA issuers, average rating xy). If the above-mentioned criteria are met, the fund should be fully eligible for the according category and not necessarily equity type 2, although no detailed look-through has been provided.
- Spread risk: for interest rates with early termination possibility (callables), the spread risk must be determined on the basis of an expected termination date. Instead of an interest-rate-based valuation, a flat-rate regulation such as considering the next possible termination date would make sense.
- Counterparty default risk: for the calculation of the default risk type 1, it is necessary for passive reinsurance to include among other things the risk-mitigating effect per reinsurer. To do so, it is first necessary to determine the "normal" SCR for the underwriting risks, then for each reinsurer further "fictitious" SCR values based on the assumption that the contracts with this reinsurer do not exist. A simultaneous determination is not possible (repeated runs of the BSM required). Instead, the best would be to generally do without considering the risk-mitigating effect, as the counterparty default risk is only of secondary importance anyway.
In the alternative, the consideration of the risk-mitigating effect should at least be possible through a flat-rate factor.
- Market risk concentrations: possibility to treat real estate funds without look-through as a single property (funds that do not account for more than 10% of the total investment are risk-free, as otherwise would apply to each property)
- Counterparty default risk: allow the use of a benchmark rating in the absence of a single stock or issuer rating
- Counterparty default risk: mortgage loans are subject to either spread or counterparty default risk, depending on criteria that is costly to review. Here, a simple assignment to the default risk is desirable.
- Risk mitigation techniques: simplified use of derivatives in each risk
- Loss-absorbing capacity of deferred taxes: specify flat-rate tax rate that may be used without justification as an alternative to the individual rate determined from corporation tax and business tax</v>
      </c>
      <c r="E31" t="str">
        <f>IF(Sheet1!C36&lt;&gt;"",Sheet1!$D$4,"")</f>
        <v>Public/Confidential (please enter)</v>
      </c>
    </row>
    <row r="32" spans="1:5" x14ac:dyDescent="0.25">
      <c r="A32" t="str">
        <f>IF(Sheet1!C37&lt;&gt;"",Sheet1!$B$3,"")</f>
        <v>ACA - Luxembourg Insurance and Reinsurance Association</v>
      </c>
      <c r="B32">
        <f>IF(Sheet1!C37&lt;&gt;"",Sheet1!A37,"")</f>
        <v>0</v>
      </c>
      <c r="C32" t="str">
        <f>IF(Sheet1!C37&lt;&gt;"",Sheet1!B37,"")</f>
        <v>Q8.2</v>
      </c>
      <c r="D32" s="16" t="str">
        <f>Sheet1!C37</f>
        <v>EIOPA highlights in its Guidelines on the valuation of technical provisions that it “provides a non-exhaustive list of potential approaches for simplifications […] Given that a closed list would not be in line with a principle-based approach to proportionality and might not provide proportionate calculation methods for all risk profiles, the simplified methods proposed in this paper are not to be interpreted as a closed list, but as possible methodologies to be applied”.
This approach should not be limited to the calculation of technical provisions, but extended to any requirement, including the calculation of the SCR. This would not undermine Solvency II concepts and policyholder protection, in a sense that it would only give room to calculate in a simpler way risks that are not significant. These provisions need to be included in the regulation, in order to ensure that NSAs effectively consider any simplified approaches developed by undertakings, in application of the proportionality principle. 
Both proposals by EIOPA are not mutually exclusive. Simplified calculations already exist in the Delegated Regulation. It makes sense to introduce new simplified calculations of capital requirements where appropriate. It is also appropriate to introduce an integrated simplified calculation for immaterial risks. Option 2 and 3 should be implemented.
Apart from that, conservative estimates for immaterial SCR submodules as well as for immaterial balance sheet and reporting items should be allowed. Calculations in the standard formula include often more than 20 out of 40 submodules. Many of them are immaterial and make only a small contribution to the overall SCR. However, their accurate calculation ties up resources of risk management without contributing to policyholder protection. One approach to solving this problem is provided by EIOPA‘s recently published supervisory statement. This allows undertakings to re-use results of SCR calculations of immaterial submodules for up to four years.
To simplify the actual calculations, the Solvency II Directive should be adjusted. Article 109 requires that simplified calculations must be calibrated in accordance with Article 101(3), ie they must comply with the value-at-risk approach with a 99.5% confidence level. An adaptation of the Directive, which would allow, among possible simplifications, conservative estimates of a potentially higher confidence level, would make sense. In addition, a similar approach would be useful for immaterial balance sheet and reporting items.
Moreover, the industry highlights that in the current structure, it is the insurer who has to prove that the results of the simplified calculation do not materially diverge from the more complicated calculation. For smaller insurers that would mean hiring external advice for a potential conclusion from the consultant that the results do not materially diverge, and then a potential chance that the NSA agrees with that advice, and grants the insurer the simplified calculation. The risk of a negative outcome is too high for a less resourceful insurer to even attempt this. 
Simplified calculations should therefore be a default for insurers, that meet certain criteria of scale, complexity and nature of the risks. Insurers meeting the pre-defined criteria should benefit from simplifications by default, without a complex and lengthy process of authorisation. The NSA should bear the burden of proof that a more complicated calculation shows significantly higher outcomes. This should apply to art. 109 of the Directive on simplified calculations of standard formula risk module or sub-module and art. 88, 89, 90, 90a, 90b, 90c, 91, 92, 93, 94, 95, 95a, 96, 96a, 97, 98, 99, 100, 101, 102, 102a, 103, 104, 105, 105a, 106, 107, 108, 109, 110, 111, 111a, 112, 112a, 112b, of the Delegated Regulation), (please note this list may be non-exhaustive) and any further proposals on simplified calculations.
The simplified calculation of the counterparty default adjustment in art. 61 of the Delegated Regulation should not require permission in advance by the NSA and the NSA should bear the burden of proof that a more complicated calculation shows significantly higher outcomes. 
The default method for calculating the group SCR in art. 328(1)(d) of the Delegated Regulation should be the least burdensome method for insurers with a low risk profile.</v>
      </c>
      <c r="E32" t="str">
        <f>IF(Sheet1!C37&lt;&gt;"",Sheet1!$D$4,"")</f>
        <v>Public/Confidential (please enter)</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ACA - Luxembourg Insurance and Reinsurance Association</v>
      </c>
      <c r="B51">
        <f>IF(Sheet1!C58&lt;&gt;"",Sheet1!A58,"")</f>
        <v>0</v>
      </c>
      <c r="C51" t="str">
        <f>IF(Sheet1!C58&lt;&gt;"",Sheet1!B58,"")</f>
        <v>Comments on Executive Sumnmary</v>
      </c>
      <c r="D51" s="16" t="str">
        <f>Sheet1!C58</f>
        <v xml:space="preserve">
A. Long Term Guarantees Measures and measures on equity risk:
     1) Volatility Adjustment
Regarding the proposals of changes in the valuation of the volatility adjustment (VA), the industry supports the changes which result to an increase of the level of the VA to better reflect the risk premiums and improve the mitigation of artificial volatility of own funds. 
However, since the proposals take into account assets &amp; liabilities from solo entities, it implies: 
• an increase of set-up &amp; update cost,
• an increase of incomparability between entities over the Luxembourgish market place,
• an increase of volatility of solvency 2 outcomes over years,
• questions around the process of approbation by regulator,
• questions around the robustness of the methodology since UL funds are not fully look-through and entities with financial reinsurance could not have their assets in their balance sheet.
     2) Long term and strategic equity investments
Regarding to the proposal on equity treatment, the proposal of modification seems to have a limited improvement or impact compared to actual methods. The criteria to satisfy in order to consider the assets as a long-term equity are quite limitative and difficult to apply from operational point of view. So, the use of that possibility may be limited unless some adaptation regarding that aspect.
ACA considers that a reduction of the minimum ownership for strategic equity investment from 20% to 10% may have a positive impact for Luxembourg market.
B. Risk margin - Cost of Capital
Due to the fact that EIOPA dismisses the industry proposal to make the CoC rate dependent on the level of risk-free interest rates, arguing that based on analysis from the second set of advice the empirical and academic evidence to support a link between the equity risk premium and risk-free interest rates is mixed, ACA support a decrease of the CoC rate to 3%. The Cost of capital is the expected return by a class of investor. It is also the cost to borrow capital. In the context of lower rate, the cost of capital is indeed impacted.
ACA recommends EIOPA to make additional analysis to be able de set the CoC lower than 6% regarding the curve of the risk-free rate.
C. SCR – Interest rate risks
Regarding the proposals of changes on Interest rate risk in the standard formula; we do not support EIOPA’s proposals because the impacts are high for long term business model (life insurance). Even if we recognise that there are grounds for considering potential changes to the current standard formula (eg. we observed a low yield environment where negative interest rate decrease compared to the down shock where they remain equal to the central scenario), we expect that, change in the formula would not result to an excessive impact for long term business model. 
D. Reporting and disclosure
A key concern for the industry is that the reporting and disclosure requirements are increasing significantly, imposing an increased cost burden on the industry for unclear additional value for the NCAs and EIOPA. The stated objective of the EU &amp; EIOPA in the review of Solvency II has been ‘evolution’ rather than revolution, and to ensure that the reporting burden on firms is proportionate. The current proposals do not meet these objectives, particularly for internal model firms, for which the additional reporting requirements are particularly onerous. 
It is a key priority for ACA to avoid this increase of cost and additional administrative burden, whose value added for the EIOPA is unclear and which will ultimately result in increased costs for customers.
Main points:
• Scope: The evolution of reporting and disclosure covered in this note is tackled in at various points in the Consultation paper from EIOPA as the proposed evolution is having an impact on the reporting and disclosures section (QRT, RSRs, etc.) but also on other items such as the creation of new plans (recovery, liquidity, etc.), the ORSA etc.
• The proposed reduction of reporting templates will not reduce the reporting burden. Indeed, the data that is no longer being reported is still required to create the aggregated information for other QRT’s. There has been significant investment by firms to date in defining and setting up processes for data collection, as well as consultancy spend on set up costs such that any changes in reporting would cause additional change in the process which imposes cost.
• The various additional requirements will increase significantly the costs, for which the value for NCA and EIOPA is unclear: 
     - The various plans being considered (liquidity…) should already be addressed under the ORSA and we do not perceive any need for additional standardized information which may not fit to the risk profile of the entities. 
     - The overall cost of all proposed changes will increase significantly the costs to run the reportings as well as the one-off costs. The added value for NCAs or EIOPA is unclear. Preliminary estimate of some of the participants is showing an increase of 30% of the running costs and a similar amount for the one-off costs. Ultimately, these costs will be paid by the customers. 
• The templates on the comparison between the standard formula and internal models’ outputs are also very costly and can generate some risks for the industry: 
     - It implies that the standard formula would need to be maintained by internal model firms which should not be required as the internal model better reflect the profile of the company. 
     - The NCAs following internal model firms are already getting additional substantial information on a more appropriate format than the one proposed by EIOPA.
     - EIOPA could also use this information to challenge internal models between companies of different countries which does not seem to be appropriate as models are reflecting the risk profile of each company and the NCAs are much better place to evaluate their appropriateness having a strong knowledge of the business of the company and supervision of individual financial institutions is the role of the NCAs. 
E. Proportionality
     1) Proportionality = Supervisory efficiency
The principle of proportionality is embedded in the Solvency II Directive, as well as in the EU Treaties. ACA would like to remind that proportionality can help all insurers to avoid unnecessary costs and can avoid that smaller insurers are driven out of business due to regulatory requirements which are excessive relative to their size and complexity. Changes are therefore needed to ensure that the principle of proportionality works in practice and is applied effectively and consistently across all three pillars of Solvency II.
ACA supports that a better application of the principle of proportionality would not only reduce the unnecessary burden placed on insurers, but would also allow supervisors to better focus and allocate resources to fulfil their objectives of protection of consumers and overall financial stability.
     2) ACA proposed 4 steps to improve proportionality in Solvency II – 2020 review
     - Proportionality can be applied by groups and large companies as well as small companies. The references to nature, scale and complexity should clearly refer to the relevant risk, activity or product and not the overall size of the company/group.
     - National Supervisory Authorities should not only be legally able, but should have an obligation, to allow companies to deviate from or no apply some specific requirements set out in the Directive, the Delegated Acts and/or the implementing texts in order to apply proportionality.
     - Create a proportionality “tool-box” – a non-exhaustive list of predefined specific proportionality measures. This list of simplifications and waivers is needed to ensure proportionality relief can be available for all companies where some requirements are overly burdensome compared to the risks.  
     - Reduce the burden on companies seeking to apply proportionality measures by introducing clear risk-based specific criteria for the automatic application of measures of the tool-box which would allow companies meeting those criteria to apply the tool automatically without further documentation and without explicit approval of their National Supervisory Authority.
F. Freedom to provide services and freedom of establishment 
ACA welcomes EIOPA’s recommendations to enhance the supervision of insurance companies operating cross-border through the freedom to provide services (FOS) and the freedom of establishment (FOE), in order to prevent their failures and properly assess the fit and proper requirements. 
ACA also welcomes the efforts to strengthen cooperation between home and host NCAs by increasing obligations for both and increasing home NCAs’ responsibility in respect of their insurers’ cross-border activities.  However, this should not deviate from the 'home Member State principle' , which remains the rule even where there is significant cross-border business. Moreover, the suggested power for the host NCA to request information in a timely manner from the home NCA and the undertaking should be more strictly framed for the latter. ACA considers that a clear framework describing the situation where a request can be sent to the undertakings should be added.  The 'home principle' should always remain the common standard and never be undermined in any way.</v>
      </c>
      <c r="E51" t="str">
        <f>IF(Sheet1!C58&lt;&gt;"",Sheet1!$D$4,"")</f>
        <v>Public/Confidential (please enter)</v>
      </c>
    </row>
    <row r="52" spans="1:5" x14ac:dyDescent="0.25">
      <c r="A52" t="str">
        <f>IF(Sheet1!C61&lt;&gt;"",Sheet1!$B$3,"")</f>
        <v>ACA - Luxembourg Insurance and Reinsurance Association</v>
      </c>
      <c r="B52">
        <f>IF(Sheet1!C61&lt;&gt;"",Sheet1!A61,"")</f>
        <v>2</v>
      </c>
      <c r="C52">
        <f>IF(Sheet1!C61&lt;&gt;"",Sheet1!B61,"")</f>
        <v>877</v>
      </c>
      <c r="D52" s="16" t="str">
        <f>Sheet1!C61</f>
        <v>ACA supports option 4 (reduction to 5 or 10 percent) and it suggests adding in the “Pro” section the following: a reduction of the minimum ownership for strategic equity investment from 20% to 10% may have a positive impact.</v>
      </c>
      <c r="E52" t="str">
        <f>IF(Sheet1!C61&lt;&gt;"",Sheet1!$D$4,"")</f>
        <v>Public/Confidential (please enter)</v>
      </c>
    </row>
    <row r="53" spans="1:5" x14ac:dyDescent="0.25">
      <c r="A53" t="str">
        <f>IF(Sheet1!C62&lt;&gt;"",Sheet1!$B$3,"")</f>
        <v>ACA - Luxembourg Insurance and Reinsurance Association</v>
      </c>
      <c r="B53">
        <f>IF(Sheet1!C62&lt;&gt;"",Sheet1!A62,"")</f>
        <v>2</v>
      </c>
      <c r="C53">
        <f>IF(Sheet1!C62&lt;&gt;"",Sheet1!B62,"")</f>
        <v>948</v>
      </c>
      <c r="D53" s="16" t="str">
        <f>Sheet1!C62</f>
        <v>The application of the strategic equity risk charge should be limited to participations in related undertakings, whether they are (re)insurers or not. This should be made more explicit.</v>
      </c>
      <c r="E53" t="str">
        <f>IF(Sheet1!C62&lt;&gt;"",Sheet1!$D$4,"")</f>
        <v>Public/Confidential (please enter)</v>
      </c>
    </row>
    <row r="54" spans="1:5" x14ac:dyDescent="0.25">
      <c r="A54" t="str">
        <f>IF(Sheet1!C63&lt;&gt;"",Sheet1!$B$3,"")</f>
        <v>ACA - Luxembourg Insurance and Reinsurance Association</v>
      </c>
      <c r="B54">
        <f>IF(Sheet1!C63&lt;&gt;"",Sheet1!A63,"")</f>
        <v>3</v>
      </c>
      <c r="C54">
        <f>IF(Sheet1!C63&lt;&gt;"",Sheet1!B63,"")</f>
        <v>144</v>
      </c>
      <c r="D54" s="16" t="str">
        <f>Sheet1!C63</f>
        <v>EIOPA notes that ‘the CoC was reviewed in detail as part of the Second set of Advice to the EC, and is fixed at 6% for all undertakings. It was not deemed necessary to repeat this analysis.’. The industry highlights that it provided substantial evidence justifying a lower Cost of Capital, which was mostly ignored by EIOPA, and EIOPA never published a resolution of comments for the Second set of Advice.</v>
      </c>
      <c r="E54" t="str">
        <f>IF(Sheet1!C63&lt;&gt;"",Sheet1!$D$4,"")</f>
        <v>Public/Confidential (please enter)</v>
      </c>
    </row>
    <row r="55" spans="1:5" x14ac:dyDescent="0.25">
      <c r="A55" t="str">
        <f>IF(Sheet1!C64&lt;&gt;"",Sheet1!$B$3,"")</f>
        <v>ACA - Luxembourg Insurance and Reinsurance Association</v>
      </c>
      <c r="B55">
        <f>IF(Sheet1!C64&lt;&gt;"",Sheet1!A64,"")</f>
        <v>3</v>
      </c>
      <c r="C55">
        <f>IF(Sheet1!C64&lt;&gt;"",Sheet1!B64,"")</f>
        <v>162</v>
      </c>
      <c r="D55" s="16" t="str">
        <f>Sheet1!C64</f>
        <v>The industry agrees with EIOPA that the analysis has significant limitations due to lack of information and data interpretation, therefore, the analysis should be further enhanced. Since analysed data are not homogeneous, it is difficult to quantify the real cost of the transaction, ie the cost of capital based on the difference between the assets transferred and the technical provisions.</v>
      </c>
      <c r="E55" t="str">
        <f>IF(Sheet1!C64&lt;&gt;"",Sheet1!$D$4,"")</f>
        <v>Public/Confidential (please enter)</v>
      </c>
    </row>
    <row r="56" spans="1:5" x14ac:dyDescent="0.25">
      <c r="A56" t="str">
        <f>IF(Sheet1!C65&lt;&gt;"",Sheet1!$B$3,"")</f>
        <v>ACA - Luxembourg Insurance and Reinsurance Association</v>
      </c>
      <c r="B56">
        <f>IF(Sheet1!C65&lt;&gt;"",Sheet1!A65,"")</f>
        <v>3</v>
      </c>
      <c r="C56">
        <f>IF(Sheet1!C65&lt;&gt;"",Sheet1!B65,"")</f>
        <v>182</v>
      </c>
      <c r="D56" s="16" t="str">
        <f>Sheet1!C65</f>
        <v>The industry agrees with EIOPA’s proposal to maintain the current approach for the MA in the RM calculation</v>
      </c>
      <c r="E56" t="str">
        <f>IF(Sheet1!C65&lt;&gt;"",Sheet1!$D$4,"")</f>
        <v>Public/Confidential (please enter)</v>
      </c>
    </row>
    <row r="57" spans="1:5" x14ac:dyDescent="0.25">
      <c r="A57" t="str">
        <f>IF(Sheet1!C66&lt;&gt;"",Sheet1!$B$3,"")</f>
        <v>ACA - Luxembourg Insurance and Reinsurance Association</v>
      </c>
      <c r="B57">
        <f>IF(Sheet1!C66&lt;&gt;"",Sheet1!A66,"")</f>
        <v>3</v>
      </c>
      <c r="C57">
        <f>IF(Sheet1!C66&lt;&gt;"",Sheet1!B66,"")</f>
        <v>195</v>
      </c>
      <c r="D57" s="16" t="str">
        <f>Sheet1!C66</f>
        <v xml:space="preserve">The industry agrees with EIOPA’s proposal to maintain the current approach for the VA in the RM calculation. </v>
      </c>
      <c r="E57" t="str">
        <f>IF(Sheet1!C66&lt;&gt;"",Sheet1!$D$4,"")</f>
        <v>Public/Confidential (please enter)</v>
      </c>
    </row>
    <row r="58" spans="1:5" x14ac:dyDescent="0.25">
      <c r="A58" t="str">
        <f>IF(Sheet1!C67&lt;&gt;"",Sheet1!$B$3,"")</f>
        <v>ACA - Luxembourg Insurance and Reinsurance Association</v>
      </c>
      <c r="B58">
        <f>IF(Sheet1!C67&lt;&gt;"",Sheet1!A67,"")</f>
        <v>3</v>
      </c>
      <c r="C58">
        <f>IF(Sheet1!C67&lt;&gt;"",Sheet1!B67,"")</f>
        <v>204</v>
      </c>
      <c r="D58" s="16" t="str">
        <f>Sheet1!C67</f>
        <v>EIOPA sets out the conclusions of its analysis, thereby highlighting that ‘the sensitivity of the RM to interest rate changes is as expected, with the highest sensitivity for long term products with high underwriting risk’. In paragraph 204 EIOPA dismisses the idea to make the CoC rate dependent on the level of risk-free interest rates, arguing that based on analysis from the second set of advice the empirical and academic evidence to support a link between the equity risk premium and risk-free interest rates is mixed. 
The industry is disappointed with EIOPA’s lack of ambition and believes that there is sufficient evidence in EIOPA’s analysis to conclude that the RM is overly sensitive to changes in risk-free rates.  The Cost of capital is the expected return by a class of investor. It is also the cost to borrow capital. In the context of lower rate, the cost of capital is indeed impacted. ACA recommends EIOPA to make additional analysis to be able de set the CoC lower than 6% regarding the curve of the risk-free rate.</v>
      </c>
      <c r="E58" t="str">
        <f>IF(Sheet1!C67&lt;&gt;"",Sheet1!$D$4,"")</f>
        <v>Public/Confidential (please enter)</v>
      </c>
    </row>
    <row r="59" spans="1:5" x14ac:dyDescent="0.25">
      <c r="A59" t="str">
        <f>IF(Sheet1!C68&lt;&gt;"",Sheet1!$B$3,"")</f>
        <v>ACA - Luxembourg Insurance and Reinsurance Association</v>
      </c>
      <c r="B59">
        <f>IF(Sheet1!C68&lt;&gt;"",Sheet1!A68,"")</f>
        <v>3</v>
      </c>
      <c r="C59">
        <f>IF(Sheet1!C68&lt;&gt;"",Sheet1!B68,"")</f>
        <v>210</v>
      </c>
      <c r="D59" s="16" t="str">
        <f>Sheet1!C68</f>
        <v>The industry is disappointed with EIOPA’s decision to maintain the status quo.  EIOPA does not address the issues relating to the risk margin (RM). The 2020 Solvency II review is the right time to review the RM, its scope and design. The RM is excessively high, especially for long-term business and its sensitivity to interest rates is another source of artificial volatility.
Regarding the Cost of Capital, it is currently set at 6%, which is too high. As a fixed parameter, irrespective of the level of interest rates, it creates artificial balance sheet volatility. The CoC rate should be set to 3%, as indicated in previously. 
The industry highlights that there is sufficient evidence in EIOPA’s analysis to conclude that the RM is overly sensitive to changes in risk-free rates.</v>
      </c>
      <c r="E59" t="str">
        <f>IF(Sheet1!C68&lt;&gt;"",Sheet1!$D$4,"")</f>
        <v>Public/Confidential (please enter)</v>
      </c>
    </row>
    <row r="60" spans="1:5" x14ac:dyDescent="0.25">
      <c r="A60" t="str">
        <f>IF(Sheet1!C69&lt;&gt;"",Sheet1!$B$3,"")</f>
        <v>ACA - Luxembourg Insurance and Reinsurance Association</v>
      </c>
      <c r="B60">
        <f>IF(Sheet1!C69&lt;&gt;"",Sheet1!A69,"")</f>
        <v>5</v>
      </c>
      <c r="C60">
        <f>IF(Sheet1!C69&lt;&gt;"",Sheet1!B69,"")</f>
        <v>6</v>
      </c>
      <c r="D60" s="16" t="str">
        <f>Sheet1!C69</f>
        <v>When EIOPA’s published technical information relating to risk-free interest rate (RFR) term structures, used for the calculation of the technical provisions for (re)insurance obligations, ACA propose to EIOPA to add in all communication, such as monthly technical information, all necessary explanations to enable companies to understand changes and evolution related to interest rates curve.</v>
      </c>
      <c r="E60" t="str">
        <f>IF(Sheet1!C69&lt;&gt;"",Sheet1!$D$4,"")</f>
        <v>Public/Confidential (please enter)</v>
      </c>
    </row>
    <row r="61" spans="1:5" x14ac:dyDescent="0.25">
      <c r="A61" t="str">
        <f>IF(Sheet1!C70&lt;&gt;"",Sheet1!$B$3,"")</f>
        <v>ACA - Luxembourg Insurance and Reinsurance Association</v>
      </c>
      <c r="B61">
        <f>IF(Sheet1!C70&lt;&gt;"",Sheet1!A70,"")</f>
        <v>5</v>
      </c>
      <c r="C61">
        <f>IF(Sheet1!C70&lt;&gt;"",Sheet1!B70,"")</f>
        <v>22</v>
      </c>
      <c r="D61" s="16" t="str">
        <f>Sheet1!C70</f>
        <v>Calibrating the interest rate risk shock using euro data with a 30y or 50 y LLP will exacerbate the existing issues for non-euro currencies, such as the Swedish krona . The problems with EIOPA’s proposal will be more severe for these currencies if the EUR LLP is 30 or 50 years and not at all consistent with reality.</v>
      </c>
      <c r="E61" t="str">
        <f>IF(Sheet1!C70&lt;&gt;"",Sheet1!$D$4,"")</f>
        <v>Public/Confidential (please enter)</v>
      </c>
    </row>
    <row r="62" spans="1:5" x14ac:dyDescent="0.25">
      <c r="A62" t="str">
        <f>IF(Sheet1!C71&lt;&gt;"",Sheet1!$B$3,"")</f>
        <v>ACA - Luxembourg Insurance and Reinsurance Association</v>
      </c>
      <c r="B62">
        <f>IF(Sheet1!C71&lt;&gt;"",Sheet1!A71,"")</f>
        <v>5</v>
      </c>
      <c r="C62">
        <f>IF(Sheet1!C71&lt;&gt;"",Sheet1!B71,"")</f>
        <v>27</v>
      </c>
      <c r="D62" s="16" t="str">
        <f>Sheet1!C71</f>
        <v xml:space="preserve">Regarding the proposals of changes on Interest rate risk in the standard formula, ACA is disappointed by EIOPA's advice on the calibration of standard formula submodules, impacts are too high for long term business model (life insurance). EIOPA’s proposal on the recalibration of interest rate risk are based on overly theoretical and hypothetical view on how low interest rates can go, which would create excessive capital requirements. Negative rates are reality, however no evidence that the extreme levels of negative rates implied by EIOPA's methodology are justified or even possible. Any change to the current interest rate SCR methodology needs to include a floor which reflects the reality of negative rates without hypothesing about the future. It is equally important that the shock is only applied up until the last liquid point. Even if we recognise that there are grounds for considering potential changes to the current standard formula (eg. we observed a low yield environment where negative interest rate decrease compared to the down shock where they remain equal to the central scenario), we expect that, change in the formula would not result to an excessive impact for long term business model.    </v>
      </c>
      <c r="E62" t="str">
        <f>IF(Sheet1!C71&lt;&gt;"",Sheet1!$D$4,"")</f>
        <v>Public/Confidential (please enter)</v>
      </c>
    </row>
    <row r="63" spans="1:5" x14ac:dyDescent="0.25">
      <c r="A63" t="str">
        <f>IF(Sheet1!C72&lt;&gt;"",Sheet1!$B$3,"")</f>
        <v>ACA - Luxembourg Insurance and Reinsurance Association</v>
      </c>
      <c r="B63">
        <f>IF(Sheet1!C72&lt;&gt;"",Sheet1!A72,"")</f>
        <v>5</v>
      </c>
      <c r="C63">
        <f>IF(Sheet1!C72&lt;&gt;"",Sheet1!B72,"")</f>
        <v>77</v>
      </c>
      <c r="D63" s="16" t="str">
        <f>Sheet1!C72</f>
        <v>Since Q3 2019, the transparency approach applies to the content of a participation of an insurance group if specific criteria are met. This means that if this participation holds a real estate asset, it is no longer shocked at 22% as participation but at 25% as a real estate asset.
In the context of real estate bubbles in several European countries, access to real estate ownership requires individuals and businesses the opportunity either to hold their own funds and / or to incur significant debt. As an insurer is a long-term investor, it would be appropriate to facilitate the access to real estate ownership so that they can lease buildings to individuals / businesses that cannot become owners of real estate assets. Therefore, ACA suggest that the shock on real estate assets goes from 25% to 10%.</v>
      </c>
      <c r="E63" t="str">
        <f>IF(Sheet1!C72&lt;&gt;"",Sheet1!$D$4,"")</f>
        <v>Public/Confidential (please enter)</v>
      </c>
    </row>
    <row r="64" spans="1:5" x14ac:dyDescent="0.25">
      <c r="A64" t="str">
        <f>IF(Sheet1!C73&lt;&gt;"",Sheet1!$B$3,"")</f>
        <v>ACA - Luxembourg Insurance and Reinsurance Association</v>
      </c>
      <c r="B64">
        <f>IF(Sheet1!C73&lt;&gt;"",Sheet1!A73,"")</f>
        <v>5</v>
      </c>
      <c r="C64">
        <f>IF(Sheet1!C73&lt;&gt;"",Sheet1!B73,"")</f>
        <v>645</v>
      </c>
      <c r="D64" s="16" t="str">
        <f>Sheet1!C73</f>
        <v>Man-made catastrophe scenario consists of determining the largest exposure of the portfolio, considering an exposure circle of 200 metres in diameter. 
Challenges and constraints identified in the calculation of the sub-module are:
- The determination of this circle must be carried out using a geocoding tool, generally provided by the reinsurance broker of the insurance company.
- The work of providing the data is very time-consuming (around 3 to 4 weeks while the total time for delivery of the SII reporting amounted to 14 to 16 weeks in 2020).
- Due to the fact a small number of players share a geographically very limited market (context of local non-life Luxembourg insurance market), Catastrophe man-made scenario represents the most significant impact on the cost of capital for local non-life company. 
In countries that are larger geographically and with a market with more players, the circle is better distributed among insurers and makes it possible to reduce the loss for each insurance company.
Proposals for improvements :
1) This scenario could be determined on the basis of a risk approach with predefined zones by EIOPA. EIOPA should define circles for sensitive areas adapted to Luxembourg specificities :
         o sites classified as “Seveso” (industrial risk – e.g. accident in Rouen, September 2019),
         o the Kirchberg aera by the presence of several European institutions,
         o in the south of the country by the presence of the Cattenom nuclear power plant.
These suggestions would avoid geocoding the portfolio over the whole country and would better reflect risks and reality.
2) A scenario with destruction rate decreasing with distance could also be considered as an alternative.
3) A simplified calculation could be proposed by EIOPA, such as a simple calculation linked to the total exposure. This approach is already proposed for the calculation of the Solvency Capital Requirement for natural disasters.</v>
      </c>
      <c r="E64" t="str">
        <f>IF(Sheet1!C73&lt;&gt;"",Sheet1!$D$4,"")</f>
        <v>Public/Confidential (please enter)</v>
      </c>
    </row>
    <row r="65" spans="1:5" x14ac:dyDescent="0.25">
      <c r="A65" t="str">
        <f>IF(Sheet1!C74&lt;&gt;"",Sheet1!$B$3,"")</f>
        <v>ACA - Luxembourg Insurance and Reinsurance Association</v>
      </c>
      <c r="B65">
        <f>IF(Sheet1!C74&lt;&gt;"",Sheet1!A74,"")</f>
        <v>7</v>
      </c>
      <c r="C65">
        <f>IF(Sheet1!C74&lt;&gt;"",Sheet1!B74,"")</f>
        <v>0</v>
      </c>
      <c r="D65" s="16" t="str">
        <f>Sheet1!C74</f>
        <v xml:space="preserve">As part of the EIOPA consultation on the review of Solvency 2, a key concern for the industry is that the reporting and disclosure requirements are increasing significantly, imposing an increased cost burden on the industry for unclear additional value for the NCAs and EIOPA. The stated objective of the EU &amp; EIOPA in the review of Solvency II has been ‘evolution’ rather than revolution, and to ensure that the reporting burden on firms is proportionate.  The current proposals do not meet these objectives, particularly for internal model firms, for which the additional reporting requirements are particularly onerous.  It should be a key priority for ACA to avoid this increase of cost and additional administrative burden, whose value added for the EIOPA is unclear and which will ultimately result in increased costs for customers.
Main points:
• Scope: The evolution of reporting and disclosure covered in this note is tackled in at various points in the Consultation paper from EIOPA as the proposed evolution is having an impact on the reporting and disclosures section (QRT, RSRs,…) but also on other items such as the creation of new plans (recovery, liquidity,…), the ORSA etc.
• The proposed reduction of reporting templates will not reduce the reporting burden. Indeed,  the data that is no longer being reported is still required to create the aggregated information for other QRT’s. There has been significant investment by firms to date in defining and setting up processes for data collection, as well as consultancy spend on set up costs such that any changes in reporting would cause additional change in the process which imposes cost.
• The various additional requirements will increase significantly the costs, for which the value for NCA and EIOPA is unclear: 
- The various plans being considered (liquidity,…) should already be addressed under the ORSA and we do not perceive any need for additional standardized information which may not fit to the risk profile of the entities. 
- The overall cost of all proposed changes will increase significantly the costs to run the reportings as well as the one-off costs. The added value for NCAs or EIOPA is unclear. Preliminary estimate of some of the participants is showing an increase of 30% of the running costs and a similar amount for the one-off costs. Ultimately, these costs will be paid by the customers. 
• The templates on the comparison between the standard formula and internal models outputs are also very costly and can generate some risks for the industry: 
- It implies that the standard formula would need to be maintained by internal model firms which should not be required as the internal model better reflect the profile of the company. 
- The NCAs following internal model firms are already getting additional substantial information on a more appropriate format than the one proposed by EIOPA.
- EIOPA could also use this information to challenge internal models between companies of different countries which does not seem to be appropriate as models are reflecting the risk profile of each company and the NCAs are much better place to evaluate their appropriateness having a strong knowledge of the business of the company and supervision of individual financial institutions is the role of the NCAs. </v>
      </c>
      <c r="E65" t="str">
        <f>IF(Sheet1!C74&lt;&gt;"",Sheet1!$D$4,"")</f>
        <v>Public/Confidential (please enter)</v>
      </c>
    </row>
    <row r="66" spans="1:5" x14ac:dyDescent="0.25">
      <c r="A66" t="str">
        <f>IF(Sheet1!C75&lt;&gt;"",Sheet1!$B$3,"")</f>
        <v>ACA - Luxembourg Insurance and Reinsurance Association</v>
      </c>
      <c r="B66">
        <f>IF(Sheet1!C75&lt;&gt;"",Sheet1!A75,"")</f>
        <v>7</v>
      </c>
      <c r="C66">
        <f>IF(Sheet1!C75&lt;&gt;"",Sheet1!B75,"")</f>
        <v>21</v>
      </c>
      <c r="D66" s="16" t="str">
        <f>Sheet1!C75</f>
        <v>The RSR frequency is still at the discretion of the supervisor. A three-year RSR is sufficient and should become the standard, as opposed to simply being an option at the NSA’s discretion. This would ensure clarity and a level playing field in the reporting requirements. 
The industry sees EIOPA’s proposal for the possible mandatory assessment by NCAs and communication of the frequency of the RSR to undertakings as a positive development, because it promotes risk-oriented reporting and takes the individual situation of the insurer into consideration. At the same time however, it is not clear how it would work in practice. In case the supervisor obliges the insurer to report more frequently, it is not clear whether the possibility in the future to report an abbreviated report would remain (in line with DA Art 312 (3)).</v>
      </c>
      <c r="E66" t="str">
        <f>IF(Sheet1!C75&lt;&gt;"",Sheet1!$D$4,"")</f>
        <v>Public/Confidential (please enter)</v>
      </c>
    </row>
    <row r="67" spans="1:5" x14ac:dyDescent="0.25">
      <c r="A67" t="str">
        <f>IF(Sheet1!C76&lt;&gt;"",Sheet1!$B$3,"")</f>
        <v>ACA - Luxembourg Insurance and Reinsurance Association</v>
      </c>
      <c r="B67">
        <f>IF(Sheet1!C76&lt;&gt;"",Sheet1!A76,"")</f>
        <v>7</v>
      </c>
      <c r="C67">
        <f>IF(Sheet1!C76&lt;&gt;"",Sheet1!B76,"")</f>
        <v>29</v>
      </c>
      <c r="D67" s="16" t="str">
        <f>Sheet1!C76</f>
        <v xml:space="preserve">While the industry takes note of EIOPA's intention to revise the structure and content of the RSR, it believes that this revision should be consistent with the proposals for the SFCR structure. The reporting requirements are not actually reduced, as information was simply moved from the SFCR to the RSR. And in the current consultation the  level of detail of the information required is even increased. 
Further, the proposal as described in Annex 7.1 is difficult to assess, the - often - conditional wording of the proposals leads to unclarity and increases uncertainty. A proper assessment can only be made with full details and a comprehensive proposal.
EIOPA has recognised potential overlap between ORSA and RSR and would like to avoid duplication between these reports, however how this would be realised in practice is not clear. It is not clear whether EIOPA intends to keep only the full RSR report or whether it intends to maintain the option to have an abbreviated RSR (limited to material changes). </v>
      </c>
      <c r="E67" t="str">
        <f>IF(Sheet1!C76&lt;&gt;"",Sheet1!$D$4,"")</f>
        <v>Public/Confidential (please enter)</v>
      </c>
    </row>
    <row r="68" spans="1:5" x14ac:dyDescent="0.25">
      <c r="A68" t="str">
        <f>IF(Sheet1!C77&lt;&gt;"",Sheet1!$B$3,"")</f>
        <v>ACA - Luxembourg Insurance and Reinsurance Association</v>
      </c>
      <c r="B68">
        <f>IF(Sheet1!C77&lt;&gt;"",Sheet1!A77,"")</f>
        <v>7</v>
      </c>
      <c r="C68">
        <f>IF(Sheet1!C77&lt;&gt;"",Sheet1!B77,"")</f>
        <v>82</v>
      </c>
      <c r="D68" s="16" t="str">
        <f>Sheet1!C77</f>
        <v>The industry welcomes the introduction of a risk-based threshold. (S.23.04 - List of items on own funds).</v>
      </c>
      <c r="E68" t="str">
        <f>IF(Sheet1!C77&lt;&gt;"",Sheet1!$D$4,"")</f>
        <v>Public/Confidential (please enter)</v>
      </c>
    </row>
    <row r="69" spans="1:5" x14ac:dyDescent="0.25">
      <c r="A69" t="str">
        <f>IF(Sheet1!C78&lt;&gt;"",Sheet1!$B$3,"")</f>
        <v>ACA - Luxembourg Insurance and Reinsurance Association</v>
      </c>
      <c r="B69">
        <f>IF(Sheet1!C78&lt;&gt;"",Sheet1!A78,"")</f>
        <v>7</v>
      </c>
      <c r="C69">
        <f>IF(Sheet1!C78&lt;&gt;"",Sheet1!B78,"")</f>
        <v>121</v>
      </c>
      <c r="D69" s="16" t="str">
        <f>Sheet1!C78</f>
        <v>The industry suggests making the solo level proposals also applicable at group level, and to divide the Group SFCR into a section for the policyholder and a section for the professional public, consisting of a simple data extraction of the public QRT data without any set requirements for a narrative</v>
      </c>
      <c r="E69" t="str">
        <f>IF(Sheet1!C78&lt;&gt;"",Sheet1!$D$4,"")</f>
        <v>Public/Confidential (please enter)</v>
      </c>
    </row>
    <row r="70" spans="1:5" x14ac:dyDescent="0.25">
      <c r="A70" t="str">
        <f>IF(Sheet1!C79&lt;&gt;"",Sheet1!$B$3,"")</f>
        <v>ACA - Luxembourg Insurance and Reinsurance Association</v>
      </c>
      <c r="B70">
        <f>IF(Sheet1!C79&lt;&gt;"",Sheet1!A79,"")</f>
        <v>7</v>
      </c>
      <c r="C70">
        <f>IF(Sheet1!C79&lt;&gt;"",Sheet1!B79,"")</f>
        <v>137</v>
      </c>
      <c r="D70" s="16" t="str">
        <f>Sheet1!C79</f>
        <v>External audit requirements were discussed and rejected during the development of Solvency II. While only leading to limited benefits, and certainly duplicating work in the remit of supervisors, the proposals would have significant additional burden and costs across the industry and would also not be workable within the timetable applicable to 2018 data. Against this background, there should be no introduction of external audit requirements. The possibility of NCA's to require additional auditing beyond the minimum requirement request (ie SCR and EOF) would be against harmonization in this regard.  The external audit requirements would also be an issue in the context of equivalence, as it would force groups active in equivalent jurisdictions to produce information needed for an audit of group SFCR where locally there may not be such a requirement.</v>
      </c>
      <c r="E70" t="str">
        <f>IF(Sheet1!C79&lt;&gt;"",Sheet1!$D$4,"")</f>
        <v>Public/Confidential (please enter)</v>
      </c>
    </row>
    <row r="71" spans="1:5" x14ac:dyDescent="0.25">
      <c r="A71" t="str">
        <f>IF(Sheet1!C80&lt;&gt;"",Sheet1!$B$3,"")</f>
        <v>ACA - Luxembourg Insurance and Reinsurance Association</v>
      </c>
      <c r="B71">
        <f>IF(Sheet1!C80&lt;&gt;"",Sheet1!A80,"")</f>
        <v>7</v>
      </c>
      <c r="C71">
        <f>IF(Sheet1!C80&lt;&gt;"",Sheet1!B80,"")</f>
        <v>146</v>
      </c>
      <c r="D71" s="16" t="str">
        <f>Sheet1!C80</f>
        <v xml:space="preserve">The industry welcomes EIOPA’s proposal to remove DA Art 360 (3), and as such no longer requiring the translation of the summary into the official language(s) of the member state where any of the (re)insurance subsidiaries of the participating (re)insurance undertaking, insurance holding company has its head office. </v>
      </c>
      <c r="E71" t="str">
        <f>IF(Sheet1!C80&lt;&gt;"",Sheet1!$D$4,"")</f>
        <v>Public/Confidential (please enter)</v>
      </c>
    </row>
    <row r="72" spans="1:5" x14ac:dyDescent="0.25">
      <c r="A72" t="str">
        <f>IF(Sheet1!C81&lt;&gt;"",Sheet1!$B$3,"")</f>
        <v>ACA - Luxembourg Insurance and Reinsurance Association</v>
      </c>
      <c r="B72">
        <f>IF(Sheet1!C81&lt;&gt;"",Sheet1!A81,"")</f>
        <v>7</v>
      </c>
      <c r="C72">
        <f>IF(Sheet1!C81&lt;&gt;"",Sheet1!B81,"")</f>
        <v>151</v>
      </c>
      <c r="D72" s="16" t="str">
        <f>Sheet1!C81</f>
        <v>Generally, it is very hard to gain the full perspective of the changes EIOPA is proposing. EIOPA highlights its intention to keep the public disclosure templates unchanged. At the same time however, a lot of changes were proposed during the first wave. EIOPA should be clearer on what changes are due to those changes proposed in the supervisory reporting package (QRTs). The industry believes that the QRTs and the public disclosure templates should continue to be closely aligned or the same, to ensure there is no duplication of effort</v>
      </c>
      <c r="E72" t="str">
        <f>IF(Sheet1!C81&lt;&gt;"",Sheet1!$D$4,"")</f>
        <v>Public/Confidential (please enter)</v>
      </c>
    </row>
    <row r="73" spans="1:5" x14ac:dyDescent="0.25">
      <c r="A73" t="str">
        <f>IF(Sheet1!C82&lt;&gt;"",Sheet1!$B$3,"")</f>
        <v>ACA - Luxembourg Insurance and Reinsurance Association</v>
      </c>
      <c r="B73">
        <f>IF(Sheet1!C82&lt;&gt;"",Sheet1!A82,"")</f>
        <v>7</v>
      </c>
      <c r="C73">
        <f>IF(Sheet1!C82&lt;&gt;"",Sheet1!B82,"")</f>
        <v>157</v>
      </c>
      <c r="D73" s="16" t="str">
        <f>Sheet1!C82</f>
        <v xml:space="preserve"> 	The industry welcomes EIOPA’s clarification regarding the single SFCR, possibly making it more attractive for insurers. The splitting into a part for policyholders and a part for professionals also seems sensible here.
 	However, the industry would ask EIOPA to provide clarification on how its current proposals will impact firms who have approval to produce a single group SFCR, given that EIOPA indicates that the short policyholder section should not include group level information.
 	At the same time, the industry notes that EIOPA’s proposed multiple deadlines for insurers to publish a single SFCR are impractical. This is meant to be a "single group SFCR", therefore, this "single" document should be subject to only one deadline. The consultation paper suggests that the deadline for production of the policyholder section of a single SFCR will be 16 weeks, whereas the deadline for production of the “professional” (other financial users’) section will be 22 weeks. To address this, the industry proposes that EIOPA establishes a single, 22-week deadline for production of a single SFCR, thereby avoiding the practical difficulties associated with different deadlines for different parts of the same document.
 	In general, the proposal to keep, for annual reporting, the timetable applicable to 2018 data is welcomed, however this time is needed to fulfil the existing reporting requirements, independent of the external audit requirements EIOPA proposes</v>
      </c>
      <c r="E73" t="str">
        <f>IF(Sheet1!C82&lt;&gt;"",Sheet1!$D$4,"")</f>
        <v>Public/Confidential (please enter)</v>
      </c>
    </row>
    <row r="74" spans="1:5" x14ac:dyDescent="0.25">
      <c r="A74" t="str">
        <f>IF(Sheet1!C83&lt;&gt;"",Sheet1!$B$3,"")</f>
        <v>ACA - Luxembourg Insurance and Reinsurance Association</v>
      </c>
      <c r="B74">
        <f>IF(Sheet1!C83&lt;&gt;"",Sheet1!A83,"")</f>
        <v>7</v>
      </c>
      <c r="C74">
        <f>IF(Sheet1!C83&lt;&gt;"",Sheet1!B83,"")</f>
        <v>159</v>
      </c>
      <c r="D74" s="16" t="str">
        <f>Sheet1!C83</f>
        <v>The industry is disappointed with EIOPA’s advice not to allow a single group RSR. The industry notes that a well-structured document can address the concern of the document being too lengthy. Moreover, it would be at the discretion of the parent company to produce a single group RSR, and as such the insurer is aware that the information is shared with several supervisors</v>
      </c>
      <c r="E74" t="str">
        <f>IF(Sheet1!C83&lt;&gt;"",Sheet1!$D$4,"")</f>
        <v>Public/Confidential (please enter)</v>
      </c>
    </row>
    <row r="75" spans="1:5" x14ac:dyDescent="0.25">
      <c r="A75" t="str">
        <f>IF(Sheet1!C84&lt;&gt;"",Sheet1!$B$3,"")</f>
        <v>ACA - Luxembourg Insurance and Reinsurance Association</v>
      </c>
      <c r="B75">
        <f>IF(Sheet1!C84&lt;&gt;"",Sheet1!A84,"")</f>
        <v>8</v>
      </c>
      <c r="C75">
        <f>IF(Sheet1!C84&lt;&gt;"",Sheet1!B84,"")</f>
        <v>5</v>
      </c>
      <c r="D75" s="16" t="str">
        <f>Sheet1!C84</f>
        <v>The industry strongly welcomes EIOPA’s clarification on the concept and objectives of the principle of proportionality. Although Article 29 of the Directive highlights that proportionality applies “in particular in relation to small insurance undertakings”, it is also important to note that all requirements must be “applied in a manner which is proportionate to the nature, scale and complexity of the risks inherent in the business of an insurance or reinsurance undertaking”. 
This means, as noted by EIOPA, that proportionality “is to be applied where it would be disproportionate to the nature, scale and complexity of undertakings’ risks inherent to the business to apply the requirements (both quantitative and qualitative) without relief”. NSAs must assess whether it is necessary, to achieve the goals of consumer protection and financial stability, to strictly apply the regulatory texts. These provisions in the regulation explicitly allow NSAs to deviate from the regulation where appropriate with regard to the risk profile of an undertaking, regardless of its size.</v>
      </c>
      <c r="E75" t="str">
        <f>IF(Sheet1!C84&lt;&gt;"",Sheet1!$D$4,"")</f>
        <v>Public/Confidential (please enter)</v>
      </c>
    </row>
    <row r="76" spans="1:5" x14ac:dyDescent="0.25">
      <c r="A76" t="str">
        <f>IF(Sheet1!C85&lt;&gt;"",Sheet1!$B$3,"")</f>
        <v>ACA - Luxembourg Insurance and Reinsurance Association</v>
      </c>
      <c r="B76">
        <f>IF(Sheet1!C85&lt;&gt;"",Sheet1!A85,"")</f>
        <v>8</v>
      </c>
      <c r="C76">
        <f>IF(Sheet1!C85&lt;&gt;"",Sheet1!B85,"")</f>
        <v>6</v>
      </c>
      <c r="D76" s="16" t="str">
        <f>Sheet1!C85</f>
        <v>The industry disagrees with EIOPA’s view that proportionality should not result in “an automatic exemption of parts of the market to all member States. This approach would not be risk-based and would not take into account the specificities of the undertakings or the markets”. Where some exemptions would be automatically applied to undertakings matching some predefined risk-based criteria, there would be no one-size-fits-all approach, and the risk profiles of companies would be taken into account. In fact, such automatic simplifications or reliefs are much needed in the insurance sector, as NSAs have shown reluctance to apply proportionality measures and to deviate from the legal text based on an assessment of the risk profile of undertakings. Although proportionality should ideally always be considered, this is currently not the case and some automatic measures would provide a very much needed relief for many undertakings, without compromising the exercise of sound supervision.</v>
      </c>
      <c r="E76" t="str">
        <f>IF(Sheet1!C85&lt;&gt;"",Sheet1!$D$4,"")</f>
        <v>Public/Confidential (please enter)</v>
      </c>
    </row>
    <row r="77" spans="1:5" x14ac:dyDescent="0.25">
      <c r="A77" t="str">
        <f>IF(Sheet1!C86&lt;&gt;"",Sheet1!$B$3,"")</f>
        <v>ACA - Luxembourg Insurance and Reinsurance Association</v>
      </c>
      <c r="B77">
        <f>IF(Sheet1!C86&lt;&gt;"",Sheet1!A86,"")</f>
        <v>8</v>
      </c>
      <c r="C77">
        <f>IF(Sheet1!C86&lt;&gt;"",Sheet1!B86,"")</f>
        <v>8</v>
      </c>
      <c r="D77" s="16" t="str">
        <f>Sheet1!C86</f>
        <v>ACA supports EIOPA’s argument that the implementation of a real risk-based supervision would allow NSAs to manage their resources in an effective and efficient way, and focus on the most relevant risks. This is also true for companies. A regulatory relief with regard to immaterial or more simple risks would allow undertakings to allocate more resources to monitor and manage key and more complex risks.</v>
      </c>
      <c r="E77" t="str">
        <f>IF(Sheet1!C86&lt;&gt;"",Sheet1!$D$4,"")</f>
        <v>Public/Confidential (please enter)</v>
      </c>
    </row>
    <row r="78" spans="1:5" x14ac:dyDescent="0.25">
      <c r="A78" t="str">
        <f>IF(Sheet1!C87&lt;&gt;"",Sheet1!$B$3,"")</f>
        <v>ACA - Luxembourg Insurance and Reinsurance Association</v>
      </c>
      <c r="B78">
        <f>IF(Sheet1!C87&lt;&gt;"",Sheet1!A87,"")</f>
        <v>8</v>
      </c>
      <c r="C78">
        <f>IF(Sheet1!C87&lt;&gt;"",Sheet1!B87,"")</f>
        <v>32</v>
      </c>
      <c r="D78" s="16" t="str">
        <f>Sheet1!C87</f>
        <v>The fundamental problem with EIOPAs approach to proportionality is, that proportionality only works if and when the NSA takes the initiative to introduce proportionality measures and does not have a duty to ensure an effective application of proportionality.</v>
      </c>
      <c r="E78" t="str">
        <f>IF(Sheet1!C87&lt;&gt;"",Sheet1!$D$4,"")</f>
        <v>Public/Confidential (please enter)</v>
      </c>
    </row>
    <row r="79" spans="1:5" x14ac:dyDescent="0.25">
      <c r="A79" t="str">
        <f>IF(Sheet1!C88&lt;&gt;"",Sheet1!$B$3,"")</f>
        <v>ACA - Luxembourg Insurance and Reinsurance Association</v>
      </c>
      <c r="B79">
        <f>IF(Sheet1!C88&lt;&gt;"",Sheet1!A88,"")</f>
        <v>8</v>
      </c>
      <c r="C79">
        <f>IF(Sheet1!C88&lt;&gt;"",Sheet1!B88,"")</f>
        <v>58</v>
      </c>
      <c r="D79" s="16" t="str">
        <f>Sheet1!C88</f>
        <v xml:space="preserve">The industry welcomes that EIOPA is open to proposals to improve proportionality with respect to the calculations of the technical provisions. </v>
      </c>
      <c r="E79" t="str">
        <f>IF(Sheet1!C88&lt;&gt;"",Sheet1!$D$4,"")</f>
        <v>Public/Confidential (please enter)</v>
      </c>
    </row>
    <row r="80" spans="1:5" x14ac:dyDescent="0.25">
      <c r="A80" t="str">
        <f>IF(Sheet1!C89&lt;&gt;"",Sheet1!$B$3,"")</f>
        <v>ACA - Luxembourg Insurance and Reinsurance Association</v>
      </c>
      <c r="B80">
        <f>IF(Sheet1!C89&lt;&gt;"",Sheet1!A89,"")</f>
        <v>8</v>
      </c>
      <c r="C80">
        <f>IF(Sheet1!C89&lt;&gt;"",Sheet1!B89,"")</f>
        <v>110</v>
      </c>
      <c r="D80" s="16" t="str">
        <f>Sheet1!C89</f>
        <v xml:space="preserve">The industry welcomes EIOPA’s inclination to enhance proportionality in the calculation of the SCR. One of the main issues reported by the industry is that NSAs often do not feel legally able to derive from legal texts, even though the Solvency II Directive explicitly states that NSAs shall apply this principle. In practice, it comes from the fact that the regulation, on some topics, provides an exhaustive list of simplifications allowed. As a consequence, when some very much needed simplifications are not written, it is hard for NSAs to allow them. </v>
      </c>
      <c r="E80" t="str">
        <f>IF(Sheet1!C89&lt;&gt;"",Sheet1!$D$4,"")</f>
        <v>Public/Confidential (please enter)</v>
      </c>
    </row>
    <row r="81" spans="1:5" x14ac:dyDescent="0.25">
      <c r="A81" t="str">
        <f>IF(Sheet1!C90&lt;&gt;"",Sheet1!$B$3,"")</f>
        <v>ACA - Luxembourg Insurance and Reinsurance Association</v>
      </c>
      <c r="B81">
        <f>IF(Sheet1!C90&lt;&gt;"",Sheet1!A90,"")</f>
        <v>8</v>
      </c>
      <c r="C81">
        <f>IF(Sheet1!C90&lt;&gt;"",Sheet1!B90,"")</f>
        <v>159</v>
      </c>
      <c r="D81" s="16" t="str">
        <f>Sheet1!C90</f>
        <v xml:space="preserve">ACA welcomes EIOPA advice to explicitly allow the combination of roles of key function holder and member of the AMSB in the same person. In practice, as explained by EIOPA : « Where the key function holder is also a member of the AMSB, this might create operational risk whereby the key function holder may be less likely to be challenged by other AMSB members regarding the performance of their key function.” As example, when the internal auditor presents the annual audit plan, the AMSB will amend and validate the plan. If the internal audit is a member of the AMSB, he cannot propose and validate his own work.
Based on the findings of the Peer Review of key functions and to avoid conflict of interests, the combination of key function holder with AMSB member has to occur only in :
•	Companies for which, in view of the nature, scale and complexity, the risk has been defined as low, and
•	Captives where the activities of the key functions are outsourced. </v>
      </c>
      <c r="E81" t="str">
        <f>IF(Sheet1!C90&lt;&gt;"",Sheet1!$D$4,"")</f>
        <v>Public/Confidential (please enter)</v>
      </c>
    </row>
    <row r="82" spans="1:5" x14ac:dyDescent="0.25">
      <c r="A82" t="str">
        <f>IF(Sheet1!C91&lt;&gt;"",Sheet1!$B$3,"")</f>
        <v>ACA - Luxembourg Insurance and Reinsurance Association</v>
      </c>
      <c r="B82">
        <f>IF(Sheet1!C91&lt;&gt;"",Sheet1!A91,"")</f>
        <v>8</v>
      </c>
      <c r="C82">
        <f>IF(Sheet1!C91&lt;&gt;"",Sheet1!B91,"")</f>
        <v>164</v>
      </c>
      <c r="D82" s="16" t="str">
        <f>Sheet1!C91</f>
        <v>EIOPA’s advice to not reduce the minimum content of the ORSA is a missed opportunity to enhance the principle of proportionality. Further simplifications could be built in order to accommodate undertakings with a very simple risk profile.</v>
      </c>
      <c r="E82" t="str">
        <f>IF(Sheet1!C91&lt;&gt;"",Sheet1!$D$4,"")</f>
        <v>Public/Confidential (please enter)</v>
      </c>
    </row>
    <row r="83" spans="1:5" x14ac:dyDescent="0.25">
      <c r="A83" t="str">
        <f>IF(Sheet1!C92&lt;&gt;"",Sheet1!$B$3,"")</f>
        <v>ACA - Luxembourg Insurance and Reinsurance Association</v>
      </c>
      <c r="B83">
        <f>IF(Sheet1!C92&lt;&gt;"",Sheet1!A92,"")</f>
        <v>8</v>
      </c>
      <c r="C83">
        <f>IF(Sheet1!C92&lt;&gt;"",Sheet1!B92,"")</f>
        <v>168</v>
      </c>
      <c r="D83" s="16" t="str">
        <f>Sheet1!C92</f>
        <v>The industry welcomes EIOPA’s advice to provide the possibility to review the written policies up to every three years instead of annually, when proportionality justifies it. However, in order to ensure an effective application of this option, it should be up to companies to set the periodicity of this review depending on the own assessment of their risk profile. NSAs could challenge this assessment without putting a significant burden of proof on undertakings. The frequency of three years should be an option by default, and a higher frequency should be justified by the risk profile. Moreover, not all written policies could be concerned with a higher frequency, but this should be tailored to the actual risks of an insurer.</v>
      </c>
      <c r="E83" t="str">
        <f>IF(Sheet1!C92&lt;&gt;"",Sheet1!$D$4,"")</f>
        <v>Public/Confidential (please enter)</v>
      </c>
    </row>
    <row r="84" spans="1:5" x14ac:dyDescent="0.25">
      <c r="A84" t="str">
        <f>IF(Sheet1!C93&lt;&gt;"",Sheet1!$B$3,"")</f>
        <v>ACA - Luxembourg Insurance and Reinsurance Association</v>
      </c>
      <c r="B84">
        <f>IF(Sheet1!C93&lt;&gt;"",Sheet1!A93,"")</f>
        <v>8</v>
      </c>
      <c r="C84">
        <f>IF(Sheet1!C93&lt;&gt;"",Sheet1!B93,"")</f>
        <v>186</v>
      </c>
      <c r="D84" s="16" t="str">
        <f>Sheet1!C93</f>
        <v>The industry fully supports EIOPA’s intention to propose an increased proportionality of supervisory reporting and public disclosure. However, while its proposals across the two waves of the consultation on reporting include some potentially helpful concepts, the way these have been introduced and the significant additional reporting and many proposed changes to existing templates mean that EIOPA will not achieve its intentions but in fact increase the overall burden. Furthermore, no evidence is provided that this is justified by sufficient benefits.
The industry reiterates the need to implement a basic/additional set of QRTs in a way that would effectively enhance proportionality, where only the basic set would be required by default, with the NSA having the option to ask for additional QRTs where it is justified by the risk profile.</v>
      </c>
      <c r="E84" t="str">
        <f>IF(Sheet1!C93&lt;&gt;"",Sheet1!$D$4,"")</f>
        <v>Public/Confidential (please enter)</v>
      </c>
    </row>
    <row r="85" spans="1:5" x14ac:dyDescent="0.25">
      <c r="A85" t="str">
        <f>IF(Sheet1!C94&lt;&gt;"",Sheet1!$B$3,"")</f>
        <v>ACA - Luxembourg Insurance and Reinsurance Association</v>
      </c>
      <c r="B85">
        <f>IF(Sheet1!C94&lt;&gt;"",Sheet1!A94,"")</f>
        <v>10</v>
      </c>
      <c r="C85">
        <f>IF(Sheet1!C94&lt;&gt;"",Sheet1!B94,"")</f>
        <v>29</v>
      </c>
      <c r="D85" s="16" t="str">
        <f>Sheet1!C94</f>
        <v>ACA supports the principle underpinning this recommendation, to enhance the information exchange between home and host NCA in cases of material changes in the FOS activities. However, the term “material change” should be clarified, including the criteria which would trigger this obligation on the undertaking’s part, especially as art. 149 of Solvency II already requires any change in the nature of the risks or commitments to be subject to the notification procedure between home and host NCAs.</v>
      </c>
      <c r="E85" t="str">
        <f>IF(Sheet1!C94&lt;&gt;"",Sheet1!$D$4,"")</f>
        <v>Public/Confidential (please enter)</v>
      </c>
    </row>
    <row r="86" spans="1:5" x14ac:dyDescent="0.25">
      <c r="A86" t="str">
        <f>IF(Sheet1!C95&lt;&gt;"",Sheet1!$B$3,"")</f>
        <v>ACA - Luxembourg Insurance and Reinsurance Association</v>
      </c>
      <c r="B86">
        <f>IF(Sheet1!C95&lt;&gt;"",Sheet1!A95,"")</f>
        <v>10</v>
      </c>
      <c r="C86">
        <f>IF(Sheet1!C95&lt;&gt;"",Sheet1!B95,"")</f>
        <v>46</v>
      </c>
      <c r="D86" s="16" t="str">
        <f>Sheet1!C95</f>
        <v>ACA sees the cooperation between home and host NSAs during ongoing supervision as an important factor for a healthy cross-border market. However, this should not deviate from the 'home Member State principle' , which remains the rule even where there is significant cross-border business. According to definition of 'home Member State principle' and 'Home country control', the principle states that, where an action or service is performed in one country but received in another, the applicable law is the law of the country where the action or service is performed.  ACA would like to stress that the principle of 'home country control' should be respected. Any hit to this principle could be considered as market barriers to the FOE and FOS and as such as contrary to the free movement of goods and services, essential foundation of the European Single Market. Moreover and as mentioned previously ACA stress that the concept of “material cross-border insurance business” should be clarified, especially the threshold which would lead to consider a cross-border business as “material”.</v>
      </c>
      <c r="E86" t="str">
        <f>IF(Sheet1!C95&lt;&gt;"",Sheet1!$D$4,"")</f>
        <v>Public/Confidential (please enter)</v>
      </c>
    </row>
    <row r="87" spans="1:5" x14ac:dyDescent="0.25">
      <c r="A87" t="str">
        <f>IF(Sheet1!C96&lt;&gt;"",Sheet1!$B$3,"")</f>
        <v>ACA - Luxembourg Insurance and Reinsurance Association</v>
      </c>
      <c r="B87">
        <f>IF(Sheet1!C96&lt;&gt;"",Sheet1!A96,"")</f>
        <v>10</v>
      </c>
      <c r="C87">
        <f>IF(Sheet1!C96&lt;&gt;"",Sheet1!B96,"")</f>
        <v>51</v>
      </c>
      <c r="D87" s="16" t="str">
        <f>Sheet1!C96</f>
        <v>EIOPA propose that Host Supervisor should be empowered to ask undertakings for some information within a reasonable timeframe in order to perform the conduct of business supervision more effective. In this case, ACA ask for definition of a clear legal framework in order to determinate precisely what type of request could be sent to insurance companies, in order to avoid any abuse or create any excessive volume of requests, and a clarification of what should be considered as a reasonable timeframe.</v>
      </c>
      <c r="E87" t="str">
        <f>IF(Sheet1!C96&lt;&gt;"",Sheet1!$D$4,"")</f>
        <v>Public/Confidential (please enter)</v>
      </c>
    </row>
    <row r="88" spans="1:5" x14ac:dyDescent="0.25">
      <c r="A88" t="str">
        <f>IF(Sheet1!C97&lt;&gt;"",Sheet1!$B$3,"")</f>
        <v>ACA - Luxembourg Insurance and Reinsurance Association</v>
      </c>
      <c r="B88">
        <f>IF(Sheet1!C97&lt;&gt;"",Sheet1!A97,"")</f>
        <v>10</v>
      </c>
      <c r="C88">
        <f>IF(Sheet1!C97&lt;&gt;"",Sheet1!B97,"")</f>
        <v>53</v>
      </c>
      <c r="D88" s="16" t="str">
        <f>Sheet1!C97</f>
        <v>ACA welcomes EIOPA’s recommendations to enhance the supervision of insurance companies operating cross-border through the freedom to provide services (FOS) and the freedom of establishment (FOE), in order to prevent their failures and properly assess the fit and proper requirements.
However, ACA would like to stress that wording used leaves to much uncertainty about the timing left to the Home NCAs to react. ACA understands the arguments developed for not mentioning a specific timeframe in order to keep flexibility to set the timeframe toward the content of the request. However, ACA has another reading of the potential outcome. More flexibility on this topic could lead to a lack of reply in a reasonable timeframe. Moreover, the exchange of information could be carried out on vague subjects and could increase the burden on National Supervisory Authority and local insurance companies.</v>
      </c>
      <c r="E88" t="str">
        <f>IF(Sheet1!C97&lt;&gt;"",Sheet1!$D$4,"")</f>
        <v>Public/Confidential (please enter)</v>
      </c>
    </row>
    <row r="89" spans="1:5" x14ac:dyDescent="0.25">
      <c r="A89" t="str">
        <f>IF(Sheet1!C98&lt;&gt;"",Sheet1!$B$3,"")</f>
        <v>ACA - Luxembourg Insurance and Reinsurance Association</v>
      </c>
      <c r="B89">
        <f>IF(Sheet1!C98&lt;&gt;"",Sheet1!A98,"")</f>
        <v>10</v>
      </c>
      <c r="C89">
        <f>IF(Sheet1!C98&lt;&gt;"",Sheet1!B98,"")</f>
        <v>56</v>
      </c>
      <c r="D89" s="16" t="str">
        <f>Sheet1!C98</f>
        <v>The suggested power for the host NCA to request information in a timely manner from the home NCA and the undertaking should be more strictly framed for the latter. There must not be information distortion between host and home NCAs, with the host NCA more up-to-date about an undertaking than its home NCA. ACA considers that a clear framework describing the situation where a request can be sent to the undertakings should be added. Indeed, the host NCA should only be authorized to approach the undertaking in exceptional and pre defined cases, where the request for information addressed to the home NCA is urgent and was dismissed or not adequately complied with. It should be precise that the request to the undertakings should only be used as an alternative mechanism and should only be considered in urgent cases, where shorter deadlines would apply. The home principle should always remain the common standard and never be undermined in any way.</v>
      </c>
      <c r="E89" t="str">
        <f>IF(Sheet1!C98&lt;&gt;"",Sheet1!$D$4,"")</f>
        <v>Public/Confidential (please enter)</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EIOPA(2020)0019303</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LongProperties xmlns="http://schemas.microsoft.com/office/2006/metadata/longProperties"/>
</file>

<file path=customXml/item3.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4.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NFListDisplayForm</Display>
  <Edit>NFListEditForm</Edit>
  <New>NFListEditForm</New>
</FormTemplates>
</file>

<file path=customXml/item6.xml><?xml version="1.0" encoding="utf-8"?>
<?mso-contentType ?>
<FormTemplates>
  <Display>DocumentLibraryForm</Display>
  <Edit>DocumentLibraryForm</Edit>
  <New>DocumentLibraryForm</New>
  <MobileDisplayFormUrl/>
  <MobileEditFormUrl/>
  <MobileNewFormUrl/>
</FormTemplates>
</file>

<file path=customXml/item7.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Props1.xml><?xml version="1.0" encoding="utf-8"?>
<ds:datastoreItem xmlns:ds="http://schemas.openxmlformats.org/officeDocument/2006/customXml" ds:itemID="{623C63A1-F4D8-4EA0-9B7B-610C9DFE493F}">
  <ds:schemaRefs>
    <ds:schemaRef ds:uri="http://purl.org/dc/terms/"/>
    <ds:schemaRef ds:uri="http://schemas.microsoft.com/sharepoint/v3"/>
    <ds:schemaRef ds:uri="http://schemas.microsoft.com/office/2006/documentManagement/types"/>
    <ds:schemaRef ds:uri="e841b482-2cfa-447c-bd87-97348dd45629"/>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B832567B-A30A-4900-834F-4F79B40B344D}">
  <ds:schemaRefs>
    <ds:schemaRef ds:uri="http://schemas.microsoft.com/sharepoint/v3/contenttype/forms/url"/>
  </ds:schemaRefs>
</ds:datastoreItem>
</file>

<file path=customXml/itemProps4.xml><?xml version="1.0" encoding="utf-8"?>
<ds:datastoreItem xmlns:ds="http://schemas.openxmlformats.org/officeDocument/2006/customXml" ds:itemID="{C02705EB-45D1-4677-AD22-B8E4FE5C64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E84EE908-5701-4A76-A36D-EDB03819AEA7}">
  <ds:schemaRefs>
    <ds:schemaRef ds:uri="http://schemas.microsoft.com/sharepoint/v3/contenttype/forms"/>
  </ds:schemaRefs>
</ds:datastoreItem>
</file>

<file path=customXml/itemProps6.xml><?xml version="1.0" encoding="utf-8"?>
<ds:datastoreItem xmlns:ds="http://schemas.openxmlformats.org/officeDocument/2006/customXml" ds:itemID="{6A8C8917-59C0-4E8D-85E0-F38683DDC25C}">
  <ds:schemaRefs/>
</ds:datastoreItem>
</file>

<file path=customXml/itemProps7.xml><?xml version="1.0" encoding="utf-8"?>
<ds:datastoreItem xmlns:ds="http://schemas.openxmlformats.org/officeDocument/2006/customXml" ds:itemID="{3BDAEAF6-0656-4C09-B686-79321D45061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2020-03-05T09:07:58Z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{081d04ac-e25e-41c6-87f0-0385dba26034}</vt:lpwstr>
  </property>
  <property fmtid="{D5CDD505-2E9C-101B-9397-08002B2CF9AE}" pid="12" name="RecordPoint_RecordNumberSubmitted">
    <vt:lpwstr>EIOPA(2020)0019303</vt:lpwstr>
  </property>
  <property fmtid="{D5CDD505-2E9C-101B-9397-08002B2CF9AE}" pid="13" name="RecordPoint_SubmissionCompleted">
    <vt:lpwstr>2020-03-05T09:09:57.8243928+00:00</vt:lpwstr>
  </property>
</Properties>
</file>